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Sheet1!$A$4:$K$75</definedName>
  </definedNames>
  <calcPr calcId="144525"/>
</workbook>
</file>

<file path=xl/sharedStrings.xml><?xml version="1.0" encoding="utf-8"?>
<sst xmlns="http://schemas.openxmlformats.org/spreadsheetml/2006/main" count="205" uniqueCount="91">
  <si>
    <t>附件7</t>
  </si>
  <si>
    <t>广州市2021年度巡游车行业城市交通发展奖励资金汇总表（用于企业）</t>
  </si>
  <si>
    <t>序号</t>
  </si>
  <si>
    <t>企业名称</t>
  </si>
  <si>
    <t>纯电动车辆数（辆）</t>
  </si>
  <si>
    <t>奖励标准（元/车/年）</t>
  </si>
  <si>
    <t>奖励金额（元）</t>
  </si>
  <si>
    <t>2021年度服务质量排名</t>
  </si>
  <si>
    <t>剩余奖励资金</t>
  </si>
  <si>
    <t>二次奖励资金</t>
  </si>
  <si>
    <t>合计（元）</t>
  </si>
  <si>
    <t>剩余比例</t>
  </si>
  <si>
    <t>剩余金额（元）</t>
  </si>
  <si>
    <t>二次奖励标准（元/车/年）</t>
  </si>
  <si>
    <t>广州市白云出租汽车集团有限公司</t>
  </si>
  <si>
    <t>广州公交集团广交出租汽车有限公司</t>
  </si>
  <si>
    <t>广州市广骏旅游汽车企业集团有限公司</t>
  </si>
  <si>
    <t>广州市天湖旅游出租汽车有限公司</t>
  </si>
  <si>
    <t>广州蚬富出租汽车有限公司</t>
  </si>
  <si>
    <t>广州市广发出租汽车有限公司</t>
  </si>
  <si>
    <t>广州市利士风汽车有限公司</t>
  </si>
  <si>
    <t>广州明通汽车出租服务有限公司</t>
  </si>
  <si>
    <t>广州市龙的出租汽车股份有限公司</t>
  </si>
  <si>
    <t>广东协成汽车出租有限公司</t>
  </si>
  <si>
    <t>广州市新东方出租汽车有限公司</t>
  </si>
  <si>
    <t>广州安晟汽车运输服务有限公司</t>
  </si>
  <si>
    <t>广州振中活通汽车出租有限公司</t>
  </si>
  <si>
    <t>广州市东运达实业有限公司</t>
  </si>
  <si>
    <t>广州市建兴小汽车出租有限责任公司</t>
  </si>
  <si>
    <t>广州市白云区云通汽车出租有限公司</t>
  </si>
  <si>
    <t>广州庆星汽车出租有限公司</t>
  </si>
  <si>
    <t>广东颖丰汽车服务有限公司</t>
  </si>
  <si>
    <t>广东新开达汽车维修有限公司</t>
  </si>
  <si>
    <t>广州远洋宾馆有限公司</t>
  </si>
  <si>
    <t>广州市广工汽车出租有限公司</t>
  </si>
  <si>
    <t>广州市柏祥汽车出租有限公司</t>
  </si>
  <si>
    <t>广州市合兴汽车出租有限公司</t>
  </si>
  <si>
    <t>广州市奇德出租汽车有限公司</t>
  </si>
  <si>
    <t>广州市乐途汽车服务有限公司</t>
  </si>
  <si>
    <t>广州市广达出租汽车有限公司</t>
  </si>
  <si>
    <t>广州市德善汽车出租有限公司</t>
  </si>
  <si>
    <t>广州市海发运输有限公司</t>
  </si>
  <si>
    <t>广东国旅出租汽车有限公司</t>
  </si>
  <si>
    <t>广州天龙汽车服务有限公司</t>
  </si>
  <si>
    <t>广州市华之源运输发展有限公司</t>
  </si>
  <si>
    <t>广州广交天源出租汽车有限公司</t>
  </si>
  <si>
    <t>广州星澳新能源汽车服务有限公司</t>
  </si>
  <si>
    <t>广州市海运汽车出租有限公司</t>
  </si>
  <si>
    <t>广州市黄企运输有限公司</t>
  </si>
  <si>
    <t>广东燕岭出租汽车有限公司</t>
  </si>
  <si>
    <t>广州五明出租汽车服务有限公司</t>
  </si>
  <si>
    <t>广州广物汽贸出租汽车服务有限公司</t>
  </si>
  <si>
    <t>广州市通达汽车出租有限公司</t>
  </si>
  <si>
    <t>广州大新汽车出租有限公司</t>
  </si>
  <si>
    <t>广州市荣泰租车有限公司</t>
  </si>
  <si>
    <t>广州市慧冠出租车客运有限公司</t>
  </si>
  <si>
    <t>广州市天东运输有限公司</t>
  </si>
  <si>
    <t>广州天成企业集团有限公司</t>
  </si>
  <si>
    <t>广州市天河广和汽车服务有限公司</t>
  </si>
  <si>
    <t>广州市恒锦运输有限公司</t>
  </si>
  <si>
    <t>广州金路小汽车出租有限公司</t>
  </si>
  <si>
    <t>广州南油汽车出租有限公司</t>
  </si>
  <si>
    <t>广州市强龙出租汽车有限公司</t>
  </si>
  <si>
    <t>广州市东方汽车有限公司</t>
  </si>
  <si>
    <t>广州市淏达运输服务有限责任公司</t>
  </si>
  <si>
    <t>广州联星汽车出租有限公司</t>
  </si>
  <si>
    <t>广东农垦燕岭大厦有限公司</t>
  </si>
  <si>
    <t>广州丽新汽车服务有限公司</t>
  </si>
  <si>
    <t>广州市侨林汽车服务有限公司</t>
  </si>
  <si>
    <t>广东东泰出租汽车有限公司</t>
  </si>
  <si>
    <t>广州江南汽车出租有限公司</t>
  </si>
  <si>
    <t>广州市新富广汽车出租有限公司</t>
  </si>
  <si>
    <t>广州市番运出租车股份有限公司</t>
  </si>
  <si>
    <t>——</t>
  </si>
  <si>
    <t>广州市哥德客运有限公司</t>
  </si>
  <si>
    <t>广州市白云出租汽车集团番禺汽车运输有限公司</t>
  </si>
  <si>
    <t>广州公交集团广交出租汽车有限公司番禺分公司</t>
  </si>
  <si>
    <t>广州公交集团广交出租汽车有限公司花都分公司</t>
  </si>
  <si>
    <t>广州市花都大洋小汽车出租有限公司</t>
  </si>
  <si>
    <t>广州启程新能源汽车服务有限公司</t>
  </si>
  <si>
    <t>广州市金晖出租汽车有限公司</t>
  </si>
  <si>
    <t>广州从化凯旋宫出租汽车有限公司</t>
  </si>
  <si>
    <t>增城市百花出租汽车有限公司</t>
  </si>
  <si>
    <t>广州南沙经济技术开发区穗港运输有限公司</t>
  </si>
  <si>
    <t>合计</t>
  </si>
  <si>
    <t>附件2.1</t>
  </si>
  <si>
    <t>番禺区</t>
  </si>
  <si>
    <t>花都区</t>
  </si>
  <si>
    <t>从化区</t>
  </si>
  <si>
    <t>增城区</t>
  </si>
  <si>
    <t>南沙区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</si>
</sst>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23" fillId="15" borderId="5" applyNumberFormat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>
      <alignment vertical="center"/>
    </xf>
    <xf numFmtId="0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topLeftCell="A56" workbookViewId="0">
      <selection activeCell="L69" sqref="L69"/>
    </sheetView>
  </sheetViews>
  <sheetFormatPr defaultColWidth="9" defaultRowHeight="13.5"/>
  <cols>
    <col min="2" max="2" width="53.625" customWidth="1"/>
    <col min="3" max="3" width="13.75" customWidth="1"/>
    <col min="4" max="4" width="16.875" customWidth="1"/>
    <col min="5" max="5" width="16" customWidth="1"/>
    <col min="6" max="6" width="16" style="2" customWidth="1"/>
    <col min="7" max="7" width="12.125" style="2" customWidth="1"/>
    <col min="8" max="8" width="14" customWidth="1"/>
    <col min="9" max="9" width="16.125" customWidth="1"/>
    <col min="10" max="10" width="13.75" customWidth="1"/>
    <col min="11" max="11" width="15.625" customWidth="1"/>
    <col min="12" max="12" width="12.625"/>
  </cols>
  <sheetData>
    <row r="1" ht="18.75" spans="1:1">
      <c r="A1" s="1" t="s">
        <v>0</v>
      </c>
    </row>
    <row r="2" ht="3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7" customHeight="1" spans="1:1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8"/>
      <c r="I3" s="8" t="s">
        <v>9</v>
      </c>
      <c r="J3" s="8"/>
      <c r="K3" s="6" t="s">
        <v>10</v>
      </c>
    </row>
    <row r="4" ht="45" customHeight="1" spans="1:11">
      <c r="A4" s="4"/>
      <c r="B4" s="5"/>
      <c r="C4" s="6"/>
      <c r="D4" s="6"/>
      <c r="E4" s="6"/>
      <c r="F4" s="7"/>
      <c r="G4" s="7" t="s">
        <v>11</v>
      </c>
      <c r="H4" s="6" t="s">
        <v>12</v>
      </c>
      <c r="I4" s="6" t="s">
        <v>13</v>
      </c>
      <c r="J4" s="6" t="s">
        <v>6</v>
      </c>
      <c r="K4" s="6"/>
    </row>
    <row r="5" ht="18.75" spans="1:11">
      <c r="A5" s="9">
        <v>1</v>
      </c>
      <c r="B5" s="10" t="s">
        <v>14</v>
      </c>
      <c r="C5" s="11">
        <v>4664.42</v>
      </c>
      <c r="D5" s="11">
        <v>3470.47</v>
      </c>
      <c r="E5" s="12">
        <f>ROUND(C5*D5,2)</f>
        <v>16187729.68</v>
      </c>
      <c r="F5" s="13">
        <v>2</v>
      </c>
      <c r="G5" s="13">
        <v>0</v>
      </c>
      <c r="H5" s="12">
        <f>ROUND(E5*G5,2)</f>
        <v>0</v>
      </c>
      <c r="I5" s="12">
        <v>211.3</v>
      </c>
      <c r="J5" s="12">
        <f>ROUND(C5*I5,2)</f>
        <v>985591.95</v>
      </c>
      <c r="K5" s="12">
        <f>E5-H5+J5</f>
        <v>17173321.63</v>
      </c>
    </row>
    <row r="6" ht="18.75" spans="1:11">
      <c r="A6" s="9">
        <v>2</v>
      </c>
      <c r="B6" s="10" t="s">
        <v>15</v>
      </c>
      <c r="C6" s="11">
        <v>2295.53</v>
      </c>
      <c r="D6" s="11">
        <v>3470.47</v>
      </c>
      <c r="E6" s="12">
        <f>ROUND(C6*D6,2)+70.58</f>
        <v>7966638.58</v>
      </c>
      <c r="F6" s="13">
        <v>1</v>
      </c>
      <c r="G6" s="13">
        <v>0</v>
      </c>
      <c r="H6" s="12">
        <f t="shared" ref="H6:H37" si="0">ROUND(E6*G6,2)</f>
        <v>0</v>
      </c>
      <c r="I6" s="12">
        <v>211.3</v>
      </c>
      <c r="J6" s="12">
        <f>ROUND(C6*I6,2)-0.01</f>
        <v>485045.48</v>
      </c>
      <c r="K6" s="12">
        <f t="shared" ref="K6:K37" si="1">E6-H6+J6</f>
        <v>8451684.06</v>
      </c>
    </row>
    <row r="7" ht="18.75" spans="1:11">
      <c r="A7" s="9">
        <v>3</v>
      </c>
      <c r="B7" s="10" t="s">
        <v>16</v>
      </c>
      <c r="C7" s="11">
        <v>1871.13</v>
      </c>
      <c r="D7" s="11">
        <v>3470.47</v>
      </c>
      <c r="E7" s="12">
        <f t="shared" ref="E6:E37" si="2">ROUND(C7*D7,2)</f>
        <v>6493700.53</v>
      </c>
      <c r="F7" s="13">
        <v>3</v>
      </c>
      <c r="G7" s="13">
        <v>0</v>
      </c>
      <c r="H7" s="12">
        <f t="shared" si="0"/>
        <v>0</v>
      </c>
      <c r="I7" s="12">
        <v>211.3</v>
      </c>
      <c r="J7" s="12">
        <f t="shared" ref="J6:J37" si="3">ROUND(C7*I7,2)</f>
        <v>395369.77</v>
      </c>
      <c r="K7" s="12">
        <f t="shared" si="1"/>
        <v>6889070.3</v>
      </c>
    </row>
    <row r="8" ht="18.75" spans="1:11">
      <c r="A8" s="9">
        <v>4</v>
      </c>
      <c r="B8" s="10" t="s">
        <v>17</v>
      </c>
      <c r="C8" s="11">
        <v>736.65</v>
      </c>
      <c r="D8" s="11">
        <v>3470.47</v>
      </c>
      <c r="E8" s="12">
        <f t="shared" si="2"/>
        <v>2556521.73</v>
      </c>
      <c r="F8" s="13">
        <v>5</v>
      </c>
      <c r="G8" s="13">
        <v>0</v>
      </c>
      <c r="H8" s="12">
        <f t="shared" si="0"/>
        <v>0</v>
      </c>
      <c r="I8" s="12">
        <v>211.3</v>
      </c>
      <c r="J8" s="12">
        <f t="shared" si="3"/>
        <v>155654.15</v>
      </c>
      <c r="K8" s="12">
        <f t="shared" si="1"/>
        <v>2712175.88</v>
      </c>
    </row>
    <row r="9" ht="18.75" spans="1:11">
      <c r="A9" s="9">
        <v>5</v>
      </c>
      <c r="B9" s="10" t="s">
        <v>18</v>
      </c>
      <c r="C9" s="11">
        <v>712.93</v>
      </c>
      <c r="D9" s="11">
        <v>3470.47</v>
      </c>
      <c r="E9" s="12">
        <f t="shared" si="2"/>
        <v>2474202.18</v>
      </c>
      <c r="F9" s="13">
        <v>25</v>
      </c>
      <c r="G9" s="14">
        <v>0.1</v>
      </c>
      <c r="H9" s="12">
        <f t="shared" si="0"/>
        <v>247420.22</v>
      </c>
      <c r="I9" s="12">
        <v>0</v>
      </c>
      <c r="J9" s="12">
        <f t="shared" si="3"/>
        <v>0</v>
      </c>
      <c r="K9" s="12">
        <f t="shared" si="1"/>
        <v>2226781.96</v>
      </c>
    </row>
    <row r="10" ht="18.75" spans="1:11">
      <c r="A10" s="9">
        <v>6</v>
      </c>
      <c r="B10" s="10" t="s">
        <v>19</v>
      </c>
      <c r="C10" s="11">
        <v>567.47</v>
      </c>
      <c r="D10" s="11">
        <v>3470.47</v>
      </c>
      <c r="E10" s="12">
        <f t="shared" si="2"/>
        <v>1969387.61</v>
      </c>
      <c r="F10" s="13">
        <v>4</v>
      </c>
      <c r="G10" s="13">
        <v>0</v>
      </c>
      <c r="H10" s="12">
        <f t="shared" si="0"/>
        <v>0</v>
      </c>
      <c r="I10" s="12">
        <v>211.3</v>
      </c>
      <c r="J10" s="12">
        <f t="shared" si="3"/>
        <v>119906.41</v>
      </c>
      <c r="K10" s="12">
        <f t="shared" si="1"/>
        <v>2089294.02</v>
      </c>
    </row>
    <row r="11" ht="18.75" spans="1:11">
      <c r="A11" s="9">
        <v>7</v>
      </c>
      <c r="B11" s="10" t="s">
        <v>20</v>
      </c>
      <c r="C11" s="11">
        <v>537.99</v>
      </c>
      <c r="D11" s="11">
        <v>3470.47</v>
      </c>
      <c r="E11" s="12">
        <f t="shared" si="2"/>
        <v>1867078.16</v>
      </c>
      <c r="F11" s="13">
        <v>44</v>
      </c>
      <c r="G11" s="14">
        <v>0.2</v>
      </c>
      <c r="H11" s="12">
        <f t="shared" si="0"/>
        <v>373415.63</v>
      </c>
      <c r="I11" s="12">
        <v>0</v>
      </c>
      <c r="J11" s="12">
        <f t="shared" si="3"/>
        <v>0</v>
      </c>
      <c r="K11" s="12">
        <f t="shared" si="1"/>
        <v>1493662.53</v>
      </c>
    </row>
    <row r="12" ht="18.75" spans="1:11">
      <c r="A12" s="9">
        <v>8</v>
      </c>
      <c r="B12" s="10" t="s">
        <v>21</v>
      </c>
      <c r="C12" s="11">
        <v>318.54</v>
      </c>
      <c r="D12" s="11">
        <v>3470.47</v>
      </c>
      <c r="E12" s="12">
        <f t="shared" si="2"/>
        <v>1105483.51</v>
      </c>
      <c r="F12" s="13">
        <v>23</v>
      </c>
      <c r="G12" s="14">
        <v>0.1</v>
      </c>
      <c r="H12" s="12">
        <f t="shared" si="0"/>
        <v>110548.35</v>
      </c>
      <c r="I12" s="12">
        <v>0</v>
      </c>
      <c r="J12" s="12">
        <f t="shared" si="3"/>
        <v>0</v>
      </c>
      <c r="K12" s="12">
        <f t="shared" si="1"/>
        <v>994935.16</v>
      </c>
    </row>
    <row r="13" ht="18.75" spans="1:11">
      <c r="A13" s="9">
        <v>9</v>
      </c>
      <c r="B13" s="10" t="s">
        <v>22</v>
      </c>
      <c r="C13" s="11">
        <v>182.78</v>
      </c>
      <c r="D13" s="11">
        <v>3470.47</v>
      </c>
      <c r="E13" s="12">
        <f t="shared" si="2"/>
        <v>634332.51</v>
      </c>
      <c r="F13" s="13">
        <v>24</v>
      </c>
      <c r="G13" s="14">
        <v>0.1</v>
      </c>
      <c r="H13" s="12">
        <f t="shared" si="0"/>
        <v>63433.25</v>
      </c>
      <c r="I13" s="12">
        <v>0</v>
      </c>
      <c r="J13" s="12">
        <f t="shared" si="3"/>
        <v>0</v>
      </c>
      <c r="K13" s="12">
        <f t="shared" si="1"/>
        <v>570899.26</v>
      </c>
    </row>
    <row r="14" ht="18.75" spans="1:11">
      <c r="A14" s="9">
        <v>10</v>
      </c>
      <c r="B14" s="10" t="s">
        <v>23</v>
      </c>
      <c r="C14" s="11">
        <v>180.39</v>
      </c>
      <c r="D14" s="11">
        <v>3470.47</v>
      </c>
      <c r="E14" s="12">
        <f t="shared" si="2"/>
        <v>626038.08</v>
      </c>
      <c r="F14" s="13">
        <v>26</v>
      </c>
      <c r="G14" s="14">
        <v>0.1</v>
      </c>
      <c r="H14" s="12">
        <f t="shared" si="0"/>
        <v>62603.81</v>
      </c>
      <c r="I14" s="12">
        <v>0</v>
      </c>
      <c r="J14" s="12">
        <f t="shared" si="3"/>
        <v>0</v>
      </c>
      <c r="K14" s="12">
        <f t="shared" si="1"/>
        <v>563434.27</v>
      </c>
    </row>
    <row r="15" ht="18.75" spans="1:11">
      <c r="A15" s="9">
        <v>11</v>
      </c>
      <c r="B15" s="10" t="s">
        <v>24</v>
      </c>
      <c r="C15" s="11">
        <v>156.24</v>
      </c>
      <c r="D15" s="11">
        <v>3470.47</v>
      </c>
      <c r="E15" s="12">
        <f t="shared" si="2"/>
        <v>542226.23</v>
      </c>
      <c r="F15" s="13">
        <v>12</v>
      </c>
      <c r="G15" s="14">
        <v>0.05</v>
      </c>
      <c r="H15" s="12">
        <f t="shared" si="0"/>
        <v>27111.31</v>
      </c>
      <c r="I15" s="12">
        <v>0</v>
      </c>
      <c r="J15" s="12">
        <f t="shared" si="3"/>
        <v>0</v>
      </c>
      <c r="K15" s="12">
        <f t="shared" si="1"/>
        <v>515114.92</v>
      </c>
    </row>
    <row r="16" ht="18.75" spans="1:11">
      <c r="A16" s="9">
        <v>12</v>
      </c>
      <c r="B16" s="10" t="s">
        <v>25</v>
      </c>
      <c r="C16" s="11">
        <v>155.7</v>
      </c>
      <c r="D16" s="11">
        <v>3470.47</v>
      </c>
      <c r="E16" s="12">
        <f t="shared" si="2"/>
        <v>540352.18</v>
      </c>
      <c r="F16" s="13">
        <v>33</v>
      </c>
      <c r="G16" s="14">
        <v>0.15</v>
      </c>
      <c r="H16" s="12">
        <f t="shared" si="0"/>
        <v>81052.83</v>
      </c>
      <c r="I16" s="12">
        <v>0</v>
      </c>
      <c r="J16" s="12">
        <f t="shared" si="3"/>
        <v>0</v>
      </c>
      <c r="K16" s="12">
        <f t="shared" si="1"/>
        <v>459299.35</v>
      </c>
    </row>
    <row r="17" ht="18.75" spans="1:11">
      <c r="A17" s="9">
        <v>13</v>
      </c>
      <c r="B17" s="10" t="s">
        <v>26</v>
      </c>
      <c r="C17" s="11">
        <v>134.42</v>
      </c>
      <c r="D17" s="11">
        <v>3470.47</v>
      </c>
      <c r="E17" s="12">
        <f t="shared" si="2"/>
        <v>466500.58</v>
      </c>
      <c r="F17" s="13">
        <v>43</v>
      </c>
      <c r="G17" s="14">
        <v>0.2</v>
      </c>
      <c r="H17" s="12">
        <f t="shared" si="0"/>
        <v>93300.12</v>
      </c>
      <c r="I17" s="12">
        <v>0</v>
      </c>
      <c r="J17" s="12">
        <f t="shared" si="3"/>
        <v>0</v>
      </c>
      <c r="K17" s="12">
        <f t="shared" si="1"/>
        <v>373200.46</v>
      </c>
    </row>
    <row r="18" ht="18.75" spans="1:11">
      <c r="A18" s="9">
        <v>14</v>
      </c>
      <c r="B18" s="10" t="s">
        <v>27</v>
      </c>
      <c r="C18" s="11">
        <v>118.75</v>
      </c>
      <c r="D18" s="11">
        <v>3470.47</v>
      </c>
      <c r="E18" s="12">
        <f t="shared" si="2"/>
        <v>412118.31</v>
      </c>
      <c r="F18" s="13">
        <v>51</v>
      </c>
      <c r="G18" s="14">
        <v>0.25</v>
      </c>
      <c r="H18" s="12">
        <f t="shared" si="0"/>
        <v>103029.58</v>
      </c>
      <c r="I18" s="12">
        <v>0</v>
      </c>
      <c r="J18" s="12">
        <f t="shared" si="3"/>
        <v>0</v>
      </c>
      <c r="K18" s="12">
        <f t="shared" si="1"/>
        <v>309088.73</v>
      </c>
    </row>
    <row r="19" ht="18.75" spans="1:11">
      <c r="A19" s="9">
        <v>15</v>
      </c>
      <c r="B19" s="10" t="s">
        <v>28</v>
      </c>
      <c r="C19" s="11">
        <v>117.7</v>
      </c>
      <c r="D19" s="11">
        <v>3470.47</v>
      </c>
      <c r="E19" s="12">
        <f t="shared" si="2"/>
        <v>408474.32</v>
      </c>
      <c r="F19" s="13">
        <v>55</v>
      </c>
      <c r="G19" s="14">
        <v>0.25</v>
      </c>
      <c r="H19" s="12">
        <f t="shared" si="0"/>
        <v>102118.58</v>
      </c>
      <c r="I19" s="12">
        <v>0</v>
      </c>
      <c r="J19" s="12">
        <f t="shared" si="3"/>
        <v>0</v>
      </c>
      <c r="K19" s="12">
        <f t="shared" si="1"/>
        <v>306355.74</v>
      </c>
    </row>
    <row r="20" ht="18.75" spans="1:11">
      <c r="A20" s="9">
        <v>16</v>
      </c>
      <c r="B20" s="10" t="s">
        <v>29</v>
      </c>
      <c r="C20" s="11">
        <v>112.27</v>
      </c>
      <c r="D20" s="11">
        <v>3470.47</v>
      </c>
      <c r="E20" s="12">
        <f t="shared" si="2"/>
        <v>389629.67</v>
      </c>
      <c r="F20" s="13">
        <v>36</v>
      </c>
      <c r="G20" s="14">
        <v>0.15</v>
      </c>
      <c r="H20" s="12">
        <f t="shared" si="0"/>
        <v>58444.45</v>
      </c>
      <c r="I20" s="12">
        <v>0</v>
      </c>
      <c r="J20" s="12">
        <f t="shared" si="3"/>
        <v>0</v>
      </c>
      <c r="K20" s="12">
        <f t="shared" si="1"/>
        <v>331185.22</v>
      </c>
    </row>
    <row r="21" ht="18.75" spans="1:11">
      <c r="A21" s="9">
        <v>17</v>
      </c>
      <c r="B21" s="10" t="s">
        <v>30</v>
      </c>
      <c r="C21" s="11">
        <v>97.81</v>
      </c>
      <c r="D21" s="11">
        <v>3470.47</v>
      </c>
      <c r="E21" s="12">
        <f t="shared" si="2"/>
        <v>339446.67</v>
      </c>
      <c r="F21" s="13">
        <v>56</v>
      </c>
      <c r="G21" s="14">
        <v>0.25</v>
      </c>
      <c r="H21" s="12">
        <f t="shared" si="0"/>
        <v>84861.67</v>
      </c>
      <c r="I21" s="12">
        <v>0</v>
      </c>
      <c r="J21" s="12">
        <f t="shared" si="3"/>
        <v>0</v>
      </c>
      <c r="K21" s="12">
        <f t="shared" si="1"/>
        <v>254585</v>
      </c>
    </row>
    <row r="22" ht="18.75" spans="1:11">
      <c r="A22" s="9">
        <v>18</v>
      </c>
      <c r="B22" s="10" t="s">
        <v>31</v>
      </c>
      <c r="C22" s="11">
        <v>92.71</v>
      </c>
      <c r="D22" s="11">
        <v>3470.47</v>
      </c>
      <c r="E22" s="12">
        <f t="shared" si="2"/>
        <v>321747.27</v>
      </c>
      <c r="F22" s="13">
        <v>34</v>
      </c>
      <c r="G22" s="14">
        <v>0.15</v>
      </c>
      <c r="H22" s="12">
        <f t="shared" si="0"/>
        <v>48262.09</v>
      </c>
      <c r="I22" s="12">
        <v>0</v>
      </c>
      <c r="J22" s="12">
        <f t="shared" si="3"/>
        <v>0</v>
      </c>
      <c r="K22" s="12">
        <f t="shared" si="1"/>
        <v>273485.18</v>
      </c>
    </row>
    <row r="23" ht="18.75" spans="1:11">
      <c r="A23" s="9">
        <v>19</v>
      </c>
      <c r="B23" s="10" t="s">
        <v>32</v>
      </c>
      <c r="C23" s="11">
        <v>90.76</v>
      </c>
      <c r="D23" s="11">
        <v>3470.47</v>
      </c>
      <c r="E23" s="12">
        <f t="shared" si="2"/>
        <v>314979.86</v>
      </c>
      <c r="F23" s="13">
        <v>47</v>
      </c>
      <c r="G23" s="14">
        <v>0.2</v>
      </c>
      <c r="H23" s="12">
        <f t="shared" si="0"/>
        <v>62995.97</v>
      </c>
      <c r="I23" s="12">
        <v>0</v>
      </c>
      <c r="J23" s="12">
        <f t="shared" si="3"/>
        <v>0</v>
      </c>
      <c r="K23" s="12">
        <f t="shared" si="1"/>
        <v>251983.89</v>
      </c>
    </row>
    <row r="24" ht="18.75" spans="1:11">
      <c r="A24" s="9">
        <v>20</v>
      </c>
      <c r="B24" s="10" t="s">
        <v>33</v>
      </c>
      <c r="C24" s="11">
        <v>89.33</v>
      </c>
      <c r="D24" s="11">
        <v>3470.47</v>
      </c>
      <c r="E24" s="12">
        <f t="shared" si="2"/>
        <v>310017.09</v>
      </c>
      <c r="F24" s="13">
        <v>35</v>
      </c>
      <c r="G24" s="14">
        <v>0.15</v>
      </c>
      <c r="H24" s="12">
        <f t="shared" si="0"/>
        <v>46502.56</v>
      </c>
      <c r="I24" s="12">
        <v>0</v>
      </c>
      <c r="J24" s="12">
        <f t="shared" si="3"/>
        <v>0</v>
      </c>
      <c r="K24" s="12">
        <f t="shared" si="1"/>
        <v>263514.53</v>
      </c>
    </row>
    <row r="25" ht="18.75" spans="1:11">
      <c r="A25" s="9">
        <v>21</v>
      </c>
      <c r="B25" s="10" t="s">
        <v>34</v>
      </c>
      <c r="C25" s="11">
        <v>84.04</v>
      </c>
      <c r="D25" s="11">
        <v>3470.47</v>
      </c>
      <c r="E25" s="12">
        <f t="shared" si="2"/>
        <v>291658.3</v>
      </c>
      <c r="F25" s="13">
        <v>41</v>
      </c>
      <c r="G25" s="14">
        <v>0.2</v>
      </c>
      <c r="H25" s="12">
        <f t="shared" si="0"/>
        <v>58331.66</v>
      </c>
      <c r="I25" s="12">
        <v>0</v>
      </c>
      <c r="J25" s="12">
        <f t="shared" si="3"/>
        <v>0</v>
      </c>
      <c r="K25" s="12">
        <f t="shared" si="1"/>
        <v>233326.64</v>
      </c>
    </row>
    <row r="26" ht="18.75" spans="1:11">
      <c r="A26" s="9">
        <v>22</v>
      </c>
      <c r="B26" s="10" t="s">
        <v>35</v>
      </c>
      <c r="C26" s="11">
        <v>82.65</v>
      </c>
      <c r="D26" s="11">
        <v>3470.47</v>
      </c>
      <c r="E26" s="12">
        <f t="shared" si="2"/>
        <v>286834.35</v>
      </c>
      <c r="F26" s="13">
        <v>40</v>
      </c>
      <c r="G26" s="14">
        <v>0.15</v>
      </c>
      <c r="H26" s="12">
        <f t="shared" si="0"/>
        <v>43025.15</v>
      </c>
      <c r="I26" s="12">
        <v>0</v>
      </c>
      <c r="J26" s="12">
        <f t="shared" si="3"/>
        <v>0</v>
      </c>
      <c r="K26" s="12">
        <f t="shared" si="1"/>
        <v>243809.2</v>
      </c>
    </row>
    <row r="27" ht="18.75" spans="1:11">
      <c r="A27" s="9">
        <v>23</v>
      </c>
      <c r="B27" s="10" t="s">
        <v>36</v>
      </c>
      <c r="C27" s="11">
        <v>77.35</v>
      </c>
      <c r="D27" s="11">
        <v>3470.47</v>
      </c>
      <c r="E27" s="12">
        <f t="shared" si="2"/>
        <v>268440.85</v>
      </c>
      <c r="F27" s="13">
        <v>39</v>
      </c>
      <c r="G27" s="14">
        <v>0.15</v>
      </c>
      <c r="H27" s="12">
        <f t="shared" si="0"/>
        <v>40266.13</v>
      </c>
      <c r="I27" s="12">
        <v>0</v>
      </c>
      <c r="J27" s="12">
        <f t="shared" si="3"/>
        <v>0</v>
      </c>
      <c r="K27" s="12">
        <f t="shared" si="1"/>
        <v>228174.72</v>
      </c>
    </row>
    <row r="28" ht="18.75" spans="1:11">
      <c r="A28" s="9">
        <v>24</v>
      </c>
      <c r="B28" s="10" t="s">
        <v>37</v>
      </c>
      <c r="C28" s="11">
        <v>75.45</v>
      </c>
      <c r="D28" s="11">
        <v>3470.47</v>
      </c>
      <c r="E28" s="12">
        <f t="shared" si="2"/>
        <v>261846.96</v>
      </c>
      <c r="F28" s="13">
        <v>54</v>
      </c>
      <c r="G28" s="14">
        <v>0.25</v>
      </c>
      <c r="H28" s="12">
        <f t="shared" si="0"/>
        <v>65461.74</v>
      </c>
      <c r="I28" s="12">
        <v>0</v>
      </c>
      <c r="J28" s="12">
        <f t="shared" si="3"/>
        <v>0</v>
      </c>
      <c r="K28" s="12">
        <f t="shared" si="1"/>
        <v>196385.22</v>
      </c>
    </row>
    <row r="29" ht="18.75" spans="1:11">
      <c r="A29" s="9">
        <v>25</v>
      </c>
      <c r="B29" s="10" t="s">
        <v>38</v>
      </c>
      <c r="C29" s="11">
        <v>69.79</v>
      </c>
      <c r="D29" s="11">
        <v>3470.47</v>
      </c>
      <c r="E29" s="12">
        <f t="shared" si="2"/>
        <v>242204.1</v>
      </c>
      <c r="F29" s="13">
        <v>37</v>
      </c>
      <c r="G29" s="14">
        <v>0.15</v>
      </c>
      <c r="H29" s="12">
        <f t="shared" si="0"/>
        <v>36330.62</v>
      </c>
      <c r="I29" s="12">
        <v>0</v>
      </c>
      <c r="J29" s="12">
        <f t="shared" si="3"/>
        <v>0</v>
      </c>
      <c r="K29" s="12">
        <f t="shared" si="1"/>
        <v>205873.48</v>
      </c>
    </row>
    <row r="30" ht="18.75" spans="1:11">
      <c r="A30" s="9">
        <v>26</v>
      </c>
      <c r="B30" s="10" t="s">
        <v>39</v>
      </c>
      <c r="C30" s="11">
        <v>68.83</v>
      </c>
      <c r="D30" s="11">
        <v>3470.47</v>
      </c>
      <c r="E30" s="12">
        <f t="shared" si="2"/>
        <v>238872.45</v>
      </c>
      <c r="F30" s="13">
        <v>57</v>
      </c>
      <c r="G30" s="14">
        <v>0.25</v>
      </c>
      <c r="H30" s="12">
        <f t="shared" si="0"/>
        <v>59718.11</v>
      </c>
      <c r="I30" s="12">
        <v>0</v>
      </c>
      <c r="J30" s="12">
        <f t="shared" si="3"/>
        <v>0</v>
      </c>
      <c r="K30" s="12">
        <f t="shared" si="1"/>
        <v>179154.34</v>
      </c>
    </row>
    <row r="31" ht="18.75" spans="1:11">
      <c r="A31" s="9">
        <v>27</v>
      </c>
      <c r="B31" s="10" t="s">
        <v>40</v>
      </c>
      <c r="C31" s="11">
        <v>54.89</v>
      </c>
      <c r="D31" s="11">
        <v>3470.47</v>
      </c>
      <c r="E31" s="12">
        <f t="shared" si="2"/>
        <v>190494.1</v>
      </c>
      <c r="F31" s="13">
        <v>52</v>
      </c>
      <c r="G31" s="14">
        <v>0.25</v>
      </c>
      <c r="H31" s="12">
        <f t="shared" si="0"/>
        <v>47623.53</v>
      </c>
      <c r="I31" s="12">
        <v>0</v>
      </c>
      <c r="J31" s="12">
        <f t="shared" si="3"/>
        <v>0</v>
      </c>
      <c r="K31" s="12">
        <f t="shared" si="1"/>
        <v>142870.57</v>
      </c>
    </row>
    <row r="32" ht="18.75" spans="1:11">
      <c r="A32" s="9">
        <v>28</v>
      </c>
      <c r="B32" s="10" t="s">
        <v>41</v>
      </c>
      <c r="C32" s="11">
        <v>53.64</v>
      </c>
      <c r="D32" s="11">
        <v>3470.47</v>
      </c>
      <c r="E32" s="12">
        <f t="shared" si="2"/>
        <v>186156.01</v>
      </c>
      <c r="F32" s="13">
        <v>18</v>
      </c>
      <c r="G32" s="14">
        <v>0.05</v>
      </c>
      <c r="H32" s="12">
        <f t="shared" si="0"/>
        <v>9307.8</v>
      </c>
      <c r="I32" s="12">
        <v>0</v>
      </c>
      <c r="J32" s="12">
        <f t="shared" si="3"/>
        <v>0</v>
      </c>
      <c r="K32" s="12">
        <f t="shared" si="1"/>
        <v>176848.21</v>
      </c>
    </row>
    <row r="33" ht="18.75" spans="1:11">
      <c r="A33" s="9">
        <v>29</v>
      </c>
      <c r="B33" s="10" t="s">
        <v>42</v>
      </c>
      <c r="C33" s="11">
        <v>50.32</v>
      </c>
      <c r="D33" s="11">
        <v>3470.47</v>
      </c>
      <c r="E33" s="12">
        <f t="shared" si="2"/>
        <v>174634.05</v>
      </c>
      <c r="F33" s="13">
        <v>17</v>
      </c>
      <c r="G33" s="14">
        <v>0.05</v>
      </c>
      <c r="H33" s="12">
        <f t="shared" si="0"/>
        <v>8731.7</v>
      </c>
      <c r="I33" s="12">
        <v>0</v>
      </c>
      <c r="J33" s="12">
        <f t="shared" si="3"/>
        <v>0</v>
      </c>
      <c r="K33" s="12">
        <f t="shared" si="1"/>
        <v>165902.35</v>
      </c>
    </row>
    <row r="34" ht="18.75" spans="1:11">
      <c r="A34" s="9">
        <v>30</v>
      </c>
      <c r="B34" s="10" t="s">
        <v>43</v>
      </c>
      <c r="C34" s="11">
        <v>50.11</v>
      </c>
      <c r="D34" s="11">
        <v>3470.47</v>
      </c>
      <c r="E34" s="12">
        <f t="shared" si="2"/>
        <v>173905.25</v>
      </c>
      <c r="F34" s="13">
        <v>20</v>
      </c>
      <c r="G34" s="14">
        <v>0.05</v>
      </c>
      <c r="H34" s="12">
        <f t="shared" si="0"/>
        <v>8695.26</v>
      </c>
      <c r="I34" s="12">
        <v>0</v>
      </c>
      <c r="J34" s="12">
        <f t="shared" si="3"/>
        <v>0</v>
      </c>
      <c r="K34" s="12">
        <f t="shared" si="1"/>
        <v>165209.99</v>
      </c>
    </row>
    <row r="35" ht="18.75" spans="1:11">
      <c r="A35" s="9">
        <v>31</v>
      </c>
      <c r="B35" s="10" t="s">
        <v>44</v>
      </c>
      <c r="C35" s="11">
        <v>49.38</v>
      </c>
      <c r="D35" s="11">
        <v>3470.47</v>
      </c>
      <c r="E35" s="12">
        <f t="shared" si="2"/>
        <v>171371.81</v>
      </c>
      <c r="F35" s="13">
        <v>32</v>
      </c>
      <c r="G35" s="14">
        <v>0.15</v>
      </c>
      <c r="H35" s="12">
        <f t="shared" si="0"/>
        <v>25705.77</v>
      </c>
      <c r="I35" s="12">
        <v>0</v>
      </c>
      <c r="J35" s="12">
        <f t="shared" si="3"/>
        <v>0</v>
      </c>
      <c r="K35" s="12">
        <f t="shared" si="1"/>
        <v>145666.04</v>
      </c>
    </row>
    <row r="36" ht="18.75" spans="1:11">
      <c r="A36" s="9">
        <v>32</v>
      </c>
      <c r="B36" s="10" t="s">
        <v>45</v>
      </c>
      <c r="C36" s="11">
        <v>42.55</v>
      </c>
      <c r="D36" s="11">
        <v>3470.47</v>
      </c>
      <c r="E36" s="12">
        <f t="shared" si="2"/>
        <v>147668.5</v>
      </c>
      <c r="F36" s="13">
        <v>8</v>
      </c>
      <c r="G36" s="13">
        <v>0</v>
      </c>
      <c r="H36" s="12">
        <f t="shared" si="0"/>
        <v>0</v>
      </c>
      <c r="I36" s="12">
        <v>211.3</v>
      </c>
      <c r="J36" s="12">
        <f t="shared" si="3"/>
        <v>8990.82</v>
      </c>
      <c r="K36" s="12">
        <f t="shared" si="1"/>
        <v>156659.32</v>
      </c>
    </row>
    <row r="37" ht="18.75" spans="1:11">
      <c r="A37" s="9">
        <v>33</v>
      </c>
      <c r="B37" s="10" t="s">
        <v>46</v>
      </c>
      <c r="C37" s="11">
        <v>40.76</v>
      </c>
      <c r="D37" s="11">
        <v>3470.47</v>
      </c>
      <c r="E37" s="12">
        <f t="shared" si="2"/>
        <v>141456.36</v>
      </c>
      <c r="F37" s="13">
        <v>46</v>
      </c>
      <c r="G37" s="14">
        <v>0.2</v>
      </c>
      <c r="H37" s="12">
        <f t="shared" si="0"/>
        <v>28291.27</v>
      </c>
      <c r="I37" s="12">
        <v>0</v>
      </c>
      <c r="J37" s="12">
        <f t="shared" si="3"/>
        <v>0</v>
      </c>
      <c r="K37" s="12">
        <f t="shared" si="1"/>
        <v>113165.09</v>
      </c>
    </row>
    <row r="38" ht="18.75" spans="1:11">
      <c r="A38" s="9">
        <v>34</v>
      </c>
      <c r="B38" s="10" t="s">
        <v>47</v>
      </c>
      <c r="C38" s="11">
        <v>37.07</v>
      </c>
      <c r="D38" s="11">
        <v>3470.47</v>
      </c>
      <c r="E38" s="12">
        <f t="shared" ref="E38:E73" si="4">ROUND(C38*D38,2)</f>
        <v>128650.32</v>
      </c>
      <c r="F38" s="13">
        <v>38</v>
      </c>
      <c r="G38" s="14">
        <v>0.15</v>
      </c>
      <c r="H38" s="12">
        <f t="shared" ref="H38:H62" si="5">ROUND(E38*G38,2)</f>
        <v>19297.55</v>
      </c>
      <c r="I38" s="12">
        <v>0</v>
      </c>
      <c r="J38" s="12">
        <f t="shared" ref="J38:J62" si="6">ROUND(C38*I38,2)</f>
        <v>0</v>
      </c>
      <c r="K38" s="12">
        <f t="shared" ref="K38:K62" si="7">E38-H38+J38</f>
        <v>109352.77</v>
      </c>
    </row>
    <row r="39" ht="18.75" spans="1:11">
      <c r="A39" s="9">
        <v>35</v>
      </c>
      <c r="B39" s="10" t="s">
        <v>48</v>
      </c>
      <c r="C39" s="11">
        <v>35.88</v>
      </c>
      <c r="D39" s="11">
        <v>3470.47</v>
      </c>
      <c r="E39" s="12">
        <f t="shared" si="4"/>
        <v>124520.46</v>
      </c>
      <c r="F39" s="13">
        <v>16</v>
      </c>
      <c r="G39" s="14">
        <v>0.05</v>
      </c>
      <c r="H39" s="12">
        <f t="shared" si="5"/>
        <v>6226.02</v>
      </c>
      <c r="I39" s="12">
        <v>0</v>
      </c>
      <c r="J39" s="12">
        <f t="shared" si="6"/>
        <v>0</v>
      </c>
      <c r="K39" s="12">
        <f t="shared" si="7"/>
        <v>118294.44</v>
      </c>
    </row>
    <row r="40" ht="18.75" spans="1:11">
      <c r="A40" s="9">
        <v>36</v>
      </c>
      <c r="B40" s="10" t="s">
        <v>49</v>
      </c>
      <c r="C40" s="11">
        <v>28.51</v>
      </c>
      <c r="D40" s="11">
        <v>3470.47</v>
      </c>
      <c r="E40" s="12">
        <f t="shared" si="4"/>
        <v>98943.1</v>
      </c>
      <c r="F40" s="13">
        <v>7</v>
      </c>
      <c r="G40" s="13">
        <v>0</v>
      </c>
      <c r="H40" s="12">
        <f t="shared" si="5"/>
        <v>0</v>
      </c>
      <c r="I40" s="12">
        <v>211.3</v>
      </c>
      <c r="J40" s="12">
        <f t="shared" si="6"/>
        <v>6024.16</v>
      </c>
      <c r="K40" s="12">
        <f t="shared" si="7"/>
        <v>104967.26</v>
      </c>
    </row>
    <row r="41" ht="18.75" spans="1:11">
      <c r="A41" s="9">
        <v>37</v>
      </c>
      <c r="B41" s="10" t="s">
        <v>50</v>
      </c>
      <c r="C41" s="11">
        <v>28.27</v>
      </c>
      <c r="D41" s="11">
        <v>3470.47</v>
      </c>
      <c r="E41" s="12">
        <f t="shared" si="4"/>
        <v>98110.19</v>
      </c>
      <c r="F41" s="13">
        <v>49</v>
      </c>
      <c r="G41" s="14">
        <v>0.2</v>
      </c>
      <c r="H41" s="12">
        <f t="shared" si="5"/>
        <v>19622.04</v>
      </c>
      <c r="I41" s="12">
        <v>0</v>
      </c>
      <c r="J41" s="12">
        <f t="shared" si="6"/>
        <v>0</v>
      </c>
      <c r="K41" s="12">
        <f t="shared" si="7"/>
        <v>78488.15</v>
      </c>
    </row>
    <row r="42" ht="18.75" spans="1:11">
      <c r="A42" s="9">
        <v>38</v>
      </c>
      <c r="B42" s="10" t="s">
        <v>51</v>
      </c>
      <c r="C42" s="11">
        <v>27.34</v>
      </c>
      <c r="D42" s="11">
        <v>3470.47</v>
      </c>
      <c r="E42" s="12">
        <f t="shared" si="4"/>
        <v>94882.65</v>
      </c>
      <c r="F42" s="13">
        <v>9</v>
      </c>
      <c r="G42" s="13">
        <v>0</v>
      </c>
      <c r="H42" s="12">
        <f t="shared" si="5"/>
        <v>0</v>
      </c>
      <c r="I42" s="12">
        <v>211.3</v>
      </c>
      <c r="J42" s="12">
        <f t="shared" si="6"/>
        <v>5776.94</v>
      </c>
      <c r="K42" s="12">
        <f t="shared" si="7"/>
        <v>100659.59</v>
      </c>
    </row>
    <row r="43" ht="18.75" spans="1:11">
      <c r="A43" s="9">
        <v>39</v>
      </c>
      <c r="B43" s="10" t="s">
        <v>52</v>
      </c>
      <c r="C43" s="11">
        <v>26.95</v>
      </c>
      <c r="D43" s="11">
        <v>3470.47</v>
      </c>
      <c r="E43" s="12">
        <f t="shared" si="4"/>
        <v>93529.17</v>
      </c>
      <c r="F43" s="13">
        <v>13</v>
      </c>
      <c r="G43" s="14">
        <v>0.05</v>
      </c>
      <c r="H43" s="12">
        <f t="shared" si="5"/>
        <v>4676.46</v>
      </c>
      <c r="I43" s="12">
        <v>0</v>
      </c>
      <c r="J43" s="12">
        <f t="shared" si="6"/>
        <v>0</v>
      </c>
      <c r="K43" s="12">
        <f t="shared" si="7"/>
        <v>88852.71</v>
      </c>
    </row>
    <row r="44" ht="18.75" spans="1:11">
      <c r="A44" s="9">
        <v>40</v>
      </c>
      <c r="B44" s="10" t="s">
        <v>53</v>
      </c>
      <c r="C44" s="11">
        <v>24.23</v>
      </c>
      <c r="D44" s="11">
        <v>3470.47</v>
      </c>
      <c r="E44" s="12">
        <f t="shared" si="4"/>
        <v>84089.49</v>
      </c>
      <c r="F44" s="13">
        <v>53</v>
      </c>
      <c r="G44" s="14">
        <v>0.25</v>
      </c>
      <c r="H44" s="12">
        <f t="shared" si="5"/>
        <v>21022.37</v>
      </c>
      <c r="I44" s="12">
        <v>0</v>
      </c>
      <c r="J44" s="12">
        <f t="shared" si="6"/>
        <v>0</v>
      </c>
      <c r="K44" s="12">
        <f t="shared" si="7"/>
        <v>63067.12</v>
      </c>
    </row>
    <row r="45" ht="18.75" spans="1:11">
      <c r="A45" s="9">
        <v>41</v>
      </c>
      <c r="B45" s="10" t="s">
        <v>54</v>
      </c>
      <c r="C45" s="11">
        <v>23</v>
      </c>
      <c r="D45" s="11">
        <v>3470.47</v>
      </c>
      <c r="E45" s="12">
        <f t="shared" si="4"/>
        <v>79820.81</v>
      </c>
      <c r="F45" s="13">
        <v>45</v>
      </c>
      <c r="G45" s="14">
        <v>0.2</v>
      </c>
      <c r="H45" s="12">
        <f t="shared" si="5"/>
        <v>15964.16</v>
      </c>
      <c r="I45" s="12">
        <v>0</v>
      </c>
      <c r="J45" s="12">
        <f t="shared" si="6"/>
        <v>0</v>
      </c>
      <c r="K45" s="12">
        <f t="shared" si="7"/>
        <v>63856.65</v>
      </c>
    </row>
    <row r="46" ht="18.75" spans="1:11">
      <c r="A46" s="9">
        <v>42</v>
      </c>
      <c r="B46" s="10" t="s">
        <v>55</v>
      </c>
      <c r="C46" s="11">
        <v>22.82</v>
      </c>
      <c r="D46" s="11">
        <v>3470.47</v>
      </c>
      <c r="E46" s="12">
        <f t="shared" si="4"/>
        <v>79196.13</v>
      </c>
      <c r="F46" s="13">
        <v>28</v>
      </c>
      <c r="G46" s="14">
        <v>0.1</v>
      </c>
      <c r="H46" s="12">
        <f t="shared" si="5"/>
        <v>7919.61</v>
      </c>
      <c r="I46" s="12">
        <v>0</v>
      </c>
      <c r="J46" s="12">
        <f t="shared" si="6"/>
        <v>0</v>
      </c>
      <c r="K46" s="12">
        <f t="shared" si="7"/>
        <v>71276.52</v>
      </c>
    </row>
    <row r="47" ht="18.75" spans="1:11">
      <c r="A47" s="9">
        <v>43</v>
      </c>
      <c r="B47" s="10" t="s">
        <v>56</v>
      </c>
      <c r="C47" s="11">
        <v>22.08</v>
      </c>
      <c r="D47" s="11">
        <v>3470.47</v>
      </c>
      <c r="E47" s="12">
        <f t="shared" si="4"/>
        <v>76627.98</v>
      </c>
      <c r="F47" s="13">
        <v>29</v>
      </c>
      <c r="G47" s="14">
        <v>0.1</v>
      </c>
      <c r="H47" s="12">
        <f t="shared" si="5"/>
        <v>7662.8</v>
      </c>
      <c r="I47" s="12">
        <v>0</v>
      </c>
      <c r="J47" s="12">
        <f t="shared" si="6"/>
        <v>0</v>
      </c>
      <c r="K47" s="12">
        <f t="shared" si="7"/>
        <v>68965.18</v>
      </c>
    </row>
    <row r="48" ht="18.75" spans="1:11">
      <c r="A48" s="9">
        <v>44</v>
      </c>
      <c r="B48" s="10" t="s">
        <v>57</v>
      </c>
      <c r="C48" s="11">
        <v>21.16</v>
      </c>
      <c r="D48" s="11">
        <v>3470.47</v>
      </c>
      <c r="E48" s="12">
        <f t="shared" si="4"/>
        <v>73435.15</v>
      </c>
      <c r="F48" s="13">
        <v>42</v>
      </c>
      <c r="G48" s="14">
        <v>0.2</v>
      </c>
      <c r="H48" s="12">
        <f t="shared" si="5"/>
        <v>14687.03</v>
      </c>
      <c r="I48" s="12">
        <v>0</v>
      </c>
      <c r="J48" s="12">
        <f t="shared" si="6"/>
        <v>0</v>
      </c>
      <c r="K48" s="12">
        <f t="shared" si="7"/>
        <v>58748.12</v>
      </c>
    </row>
    <row r="49" ht="18.75" spans="1:11">
      <c r="A49" s="9">
        <v>45</v>
      </c>
      <c r="B49" s="10" t="s">
        <v>58</v>
      </c>
      <c r="C49" s="11">
        <v>20.83</v>
      </c>
      <c r="D49" s="11">
        <v>3470.47</v>
      </c>
      <c r="E49" s="12">
        <f t="shared" si="4"/>
        <v>72289.89</v>
      </c>
      <c r="F49" s="13">
        <v>50</v>
      </c>
      <c r="G49" s="14">
        <v>0.2</v>
      </c>
      <c r="H49" s="12">
        <f t="shared" si="5"/>
        <v>14457.98</v>
      </c>
      <c r="I49" s="12">
        <v>0</v>
      </c>
      <c r="J49" s="12">
        <f t="shared" si="6"/>
        <v>0</v>
      </c>
      <c r="K49" s="12">
        <f t="shared" si="7"/>
        <v>57831.91</v>
      </c>
    </row>
    <row r="50" ht="18.75" spans="1:11">
      <c r="A50" s="9">
        <v>46</v>
      </c>
      <c r="B50" s="10" t="s">
        <v>59</v>
      </c>
      <c r="C50" s="11">
        <v>20.08</v>
      </c>
      <c r="D50" s="11">
        <v>3470.47</v>
      </c>
      <c r="E50" s="12">
        <f t="shared" si="4"/>
        <v>69687.04</v>
      </c>
      <c r="F50" s="13">
        <v>15</v>
      </c>
      <c r="G50" s="14">
        <v>0.05</v>
      </c>
      <c r="H50" s="12">
        <f t="shared" si="5"/>
        <v>3484.35</v>
      </c>
      <c r="I50" s="12">
        <v>0</v>
      </c>
      <c r="J50" s="12">
        <f t="shared" si="6"/>
        <v>0</v>
      </c>
      <c r="K50" s="12">
        <f t="shared" si="7"/>
        <v>66202.69</v>
      </c>
    </row>
    <row r="51" ht="18.75" spans="1:11">
      <c r="A51" s="9">
        <v>47</v>
      </c>
      <c r="B51" s="10" t="s">
        <v>60</v>
      </c>
      <c r="C51" s="11">
        <v>18.58</v>
      </c>
      <c r="D51" s="11">
        <v>3470.47</v>
      </c>
      <c r="E51" s="12">
        <f t="shared" si="4"/>
        <v>64481.33</v>
      </c>
      <c r="F51" s="13">
        <v>21</v>
      </c>
      <c r="G51" s="14">
        <v>0.1</v>
      </c>
      <c r="H51" s="12">
        <f t="shared" si="5"/>
        <v>6448.13</v>
      </c>
      <c r="I51" s="12">
        <v>0</v>
      </c>
      <c r="J51" s="12">
        <f t="shared" si="6"/>
        <v>0</v>
      </c>
      <c r="K51" s="12">
        <f t="shared" si="7"/>
        <v>58033.2</v>
      </c>
    </row>
    <row r="52" ht="18.75" spans="1:11">
      <c r="A52" s="9">
        <v>48</v>
      </c>
      <c r="B52" s="10" t="s">
        <v>61</v>
      </c>
      <c r="C52" s="11">
        <v>18.53</v>
      </c>
      <c r="D52" s="11">
        <v>3470.47</v>
      </c>
      <c r="E52" s="12">
        <f t="shared" si="4"/>
        <v>64307.81</v>
      </c>
      <c r="F52" s="13">
        <v>30</v>
      </c>
      <c r="G52" s="14">
        <v>0.1</v>
      </c>
      <c r="H52" s="12">
        <f t="shared" si="5"/>
        <v>6430.78</v>
      </c>
      <c r="I52" s="12">
        <v>0</v>
      </c>
      <c r="J52" s="12">
        <f t="shared" si="6"/>
        <v>0</v>
      </c>
      <c r="K52" s="12">
        <f t="shared" si="7"/>
        <v>57877.03</v>
      </c>
    </row>
    <row r="53" ht="18.75" spans="1:11">
      <c r="A53" s="9">
        <v>49</v>
      </c>
      <c r="B53" s="10" t="s">
        <v>62</v>
      </c>
      <c r="C53" s="11">
        <v>17.47</v>
      </c>
      <c r="D53" s="11">
        <v>3470.47</v>
      </c>
      <c r="E53" s="12">
        <f t="shared" si="4"/>
        <v>60629.11</v>
      </c>
      <c r="F53" s="13">
        <v>27</v>
      </c>
      <c r="G53" s="14">
        <v>0.1</v>
      </c>
      <c r="H53" s="12">
        <f t="shared" si="5"/>
        <v>6062.91</v>
      </c>
      <c r="I53" s="12">
        <v>0</v>
      </c>
      <c r="J53" s="12">
        <f t="shared" si="6"/>
        <v>0</v>
      </c>
      <c r="K53" s="12">
        <f t="shared" si="7"/>
        <v>54566.2</v>
      </c>
    </row>
    <row r="54" ht="18.75" spans="1:11">
      <c r="A54" s="9">
        <v>50</v>
      </c>
      <c r="B54" s="10" t="s">
        <v>63</v>
      </c>
      <c r="C54" s="11">
        <v>14</v>
      </c>
      <c r="D54" s="11">
        <v>3470.47</v>
      </c>
      <c r="E54" s="12">
        <f t="shared" si="4"/>
        <v>48586.58</v>
      </c>
      <c r="F54" s="13">
        <v>22</v>
      </c>
      <c r="G54" s="14">
        <v>0.1</v>
      </c>
      <c r="H54" s="12">
        <f t="shared" si="5"/>
        <v>4858.66</v>
      </c>
      <c r="I54" s="12">
        <v>0</v>
      </c>
      <c r="J54" s="12">
        <f t="shared" si="6"/>
        <v>0</v>
      </c>
      <c r="K54" s="12">
        <f t="shared" si="7"/>
        <v>43727.92</v>
      </c>
    </row>
    <row r="55" ht="18.75" spans="1:11">
      <c r="A55" s="9">
        <v>51</v>
      </c>
      <c r="B55" s="10" t="s">
        <v>64</v>
      </c>
      <c r="C55" s="11">
        <v>12</v>
      </c>
      <c r="D55" s="11">
        <v>3470.47</v>
      </c>
      <c r="E55" s="12">
        <f t="shared" si="4"/>
        <v>41645.64</v>
      </c>
      <c r="F55" s="13">
        <v>6</v>
      </c>
      <c r="G55" s="13">
        <v>0</v>
      </c>
      <c r="H55" s="12">
        <f t="shared" si="5"/>
        <v>0</v>
      </c>
      <c r="I55" s="12">
        <v>211.3</v>
      </c>
      <c r="J55" s="12">
        <f t="shared" si="6"/>
        <v>2535.6</v>
      </c>
      <c r="K55" s="12">
        <f t="shared" si="7"/>
        <v>44181.24</v>
      </c>
    </row>
    <row r="56" ht="18.75" spans="1:11">
      <c r="A56" s="9">
        <v>52</v>
      </c>
      <c r="B56" s="10" t="s">
        <v>65</v>
      </c>
      <c r="C56" s="11">
        <v>7.58</v>
      </c>
      <c r="D56" s="11">
        <v>3470.47</v>
      </c>
      <c r="E56" s="12">
        <f t="shared" si="4"/>
        <v>26306.16</v>
      </c>
      <c r="F56" s="13">
        <v>19</v>
      </c>
      <c r="G56" s="14">
        <v>0.05</v>
      </c>
      <c r="H56" s="12">
        <f t="shared" si="5"/>
        <v>1315.31</v>
      </c>
      <c r="I56" s="12">
        <v>0</v>
      </c>
      <c r="J56" s="12">
        <f t="shared" si="6"/>
        <v>0</v>
      </c>
      <c r="K56" s="12">
        <f t="shared" si="7"/>
        <v>24990.85</v>
      </c>
    </row>
    <row r="57" ht="18.75" spans="1:11">
      <c r="A57" s="9">
        <v>53</v>
      </c>
      <c r="B57" s="10" t="s">
        <v>66</v>
      </c>
      <c r="C57" s="11">
        <v>6.66</v>
      </c>
      <c r="D57" s="11">
        <v>3470.47</v>
      </c>
      <c r="E57" s="12">
        <f t="shared" si="4"/>
        <v>23113.33</v>
      </c>
      <c r="F57" s="13">
        <v>31</v>
      </c>
      <c r="G57" s="14">
        <v>0.15</v>
      </c>
      <c r="H57" s="12">
        <f t="shared" si="5"/>
        <v>3467</v>
      </c>
      <c r="I57" s="12">
        <v>0</v>
      </c>
      <c r="J57" s="12">
        <f t="shared" si="6"/>
        <v>0</v>
      </c>
      <c r="K57" s="12">
        <f t="shared" si="7"/>
        <v>19646.33</v>
      </c>
    </row>
    <row r="58" ht="18.75" spans="1:11">
      <c r="A58" s="9">
        <v>54</v>
      </c>
      <c r="B58" s="10" t="s">
        <v>67</v>
      </c>
      <c r="C58" s="11">
        <v>6.35</v>
      </c>
      <c r="D58" s="11">
        <v>3470.47</v>
      </c>
      <c r="E58" s="12">
        <f t="shared" si="4"/>
        <v>22037.48</v>
      </c>
      <c r="F58" s="13">
        <v>11</v>
      </c>
      <c r="G58" s="14">
        <v>0.05</v>
      </c>
      <c r="H58" s="12">
        <f t="shared" si="5"/>
        <v>1101.87</v>
      </c>
      <c r="I58" s="12">
        <v>0</v>
      </c>
      <c r="J58" s="12">
        <f t="shared" si="6"/>
        <v>0</v>
      </c>
      <c r="K58" s="12">
        <f t="shared" si="7"/>
        <v>20935.61</v>
      </c>
    </row>
    <row r="59" ht="18.75" spans="1:11">
      <c r="A59" s="9">
        <v>55</v>
      </c>
      <c r="B59" s="10" t="s">
        <v>68</v>
      </c>
      <c r="C59" s="11">
        <v>4.43</v>
      </c>
      <c r="D59" s="11">
        <v>3470.47</v>
      </c>
      <c r="E59" s="12">
        <f t="shared" si="4"/>
        <v>15374.18</v>
      </c>
      <c r="F59" s="13">
        <v>48</v>
      </c>
      <c r="G59" s="14">
        <v>0.2</v>
      </c>
      <c r="H59" s="12">
        <f t="shared" si="5"/>
        <v>3074.84</v>
      </c>
      <c r="I59" s="12">
        <v>0</v>
      </c>
      <c r="J59" s="12">
        <f t="shared" si="6"/>
        <v>0</v>
      </c>
      <c r="K59" s="12">
        <f t="shared" si="7"/>
        <v>12299.34</v>
      </c>
    </row>
    <row r="60" ht="18.75" spans="1:11">
      <c r="A60" s="9">
        <v>56</v>
      </c>
      <c r="B60" s="10" t="s">
        <v>69</v>
      </c>
      <c r="C60" s="11">
        <v>3.05</v>
      </c>
      <c r="D60" s="11">
        <v>3470.47</v>
      </c>
      <c r="E60" s="12">
        <f t="shared" si="4"/>
        <v>10584.93</v>
      </c>
      <c r="F60" s="13">
        <v>14</v>
      </c>
      <c r="G60" s="14">
        <v>0.05</v>
      </c>
      <c r="H60" s="12">
        <f t="shared" si="5"/>
        <v>529.25</v>
      </c>
      <c r="I60" s="12">
        <v>0</v>
      </c>
      <c r="J60" s="12">
        <f t="shared" si="6"/>
        <v>0</v>
      </c>
      <c r="K60" s="12">
        <f t="shared" si="7"/>
        <v>10055.68</v>
      </c>
    </row>
    <row r="61" ht="18.75" spans="1:11">
      <c r="A61" s="9">
        <v>57</v>
      </c>
      <c r="B61" s="10" t="s">
        <v>70</v>
      </c>
      <c r="C61" s="11">
        <v>0</v>
      </c>
      <c r="D61" s="11">
        <v>3470.47</v>
      </c>
      <c r="E61" s="12">
        <f t="shared" si="4"/>
        <v>0</v>
      </c>
      <c r="F61" s="13">
        <v>10</v>
      </c>
      <c r="G61" s="13">
        <v>0</v>
      </c>
      <c r="H61" s="12">
        <f t="shared" si="5"/>
        <v>0</v>
      </c>
      <c r="I61" s="12">
        <v>211.3</v>
      </c>
      <c r="J61" s="12">
        <f t="shared" si="6"/>
        <v>0</v>
      </c>
      <c r="K61" s="12">
        <f t="shared" si="7"/>
        <v>0</v>
      </c>
    </row>
    <row r="62" ht="18.75" spans="1:12">
      <c r="A62" s="9">
        <v>58</v>
      </c>
      <c r="B62" s="10" t="s">
        <v>71</v>
      </c>
      <c r="C62" s="11">
        <v>0</v>
      </c>
      <c r="D62" s="11">
        <v>3470.47</v>
      </c>
      <c r="E62" s="12">
        <f t="shared" si="4"/>
        <v>0</v>
      </c>
      <c r="F62" s="13">
        <v>0</v>
      </c>
      <c r="G62" s="13">
        <v>0</v>
      </c>
      <c r="H62" s="12">
        <f t="shared" si="5"/>
        <v>0</v>
      </c>
      <c r="I62" s="12">
        <v>0</v>
      </c>
      <c r="J62" s="12">
        <f t="shared" si="6"/>
        <v>0</v>
      </c>
      <c r="K62" s="12">
        <f t="shared" si="7"/>
        <v>0</v>
      </c>
      <c r="L62">
        <f>SUM(K5:K62)</f>
        <v>50252993.77</v>
      </c>
    </row>
    <row r="63" ht="18.75" spans="1:11">
      <c r="A63" s="9">
        <v>59</v>
      </c>
      <c r="B63" s="10" t="s">
        <v>72</v>
      </c>
      <c r="C63" s="11">
        <v>157.18</v>
      </c>
      <c r="D63" s="11">
        <v>3470.47</v>
      </c>
      <c r="E63" s="12">
        <f t="shared" si="4"/>
        <v>545488.47</v>
      </c>
      <c r="F63" s="15" t="s">
        <v>73</v>
      </c>
      <c r="G63" s="15"/>
      <c r="H63" s="18"/>
      <c r="I63" s="18"/>
      <c r="J63" s="18"/>
      <c r="K63" s="18"/>
    </row>
    <row r="64" ht="18.75" spans="1:11">
      <c r="A64" s="9">
        <v>60</v>
      </c>
      <c r="B64" s="10" t="s">
        <v>74</v>
      </c>
      <c r="C64" s="11">
        <v>89.45</v>
      </c>
      <c r="D64" s="11">
        <v>3470.47</v>
      </c>
      <c r="E64" s="12">
        <f t="shared" si="4"/>
        <v>310433.54</v>
      </c>
      <c r="F64" s="15" t="s">
        <v>73</v>
      </c>
      <c r="G64" s="15"/>
      <c r="H64" s="18"/>
      <c r="I64" s="18"/>
      <c r="J64" s="18"/>
      <c r="K64" s="18"/>
    </row>
    <row r="65" ht="18.75" spans="1:11">
      <c r="A65" s="9">
        <v>61</v>
      </c>
      <c r="B65" s="10" t="s">
        <v>75</v>
      </c>
      <c r="C65" s="11">
        <v>69.74</v>
      </c>
      <c r="D65" s="11">
        <v>3470.47</v>
      </c>
      <c r="E65" s="12">
        <f t="shared" si="4"/>
        <v>242030.58</v>
      </c>
      <c r="F65" s="15" t="s">
        <v>73</v>
      </c>
      <c r="G65" s="15"/>
      <c r="H65" s="18"/>
      <c r="I65" s="18"/>
      <c r="J65" s="18"/>
      <c r="K65" s="18"/>
    </row>
    <row r="66" ht="18.75" spans="1:12">
      <c r="A66" s="9">
        <v>62</v>
      </c>
      <c r="B66" s="10" t="s">
        <v>76</v>
      </c>
      <c r="C66" s="11">
        <v>39.53</v>
      </c>
      <c r="D66" s="11">
        <v>3470.47</v>
      </c>
      <c r="E66" s="12">
        <f t="shared" si="4"/>
        <v>137187.68</v>
      </c>
      <c r="F66" s="15" t="s">
        <v>73</v>
      </c>
      <c r="G66" s="15"/>
      <c r="H66" s="18"/>
      <c r="I66" s="18"/>
      <c r="J66" s="18"/>
      <c r="K66" s="18"/>
      <c r="L66">
        <f>SUM(E63:E66)</f>
        <v>1235140.27</v>
      </c>
    </row>
    <row r="67" ht="18.75" spans="1:11">
      <c r="A67" s="9">
        <v>63</v>
      </c>
      <c r="B67" s="10" t="s">
        <v>77</v>
      </c>
      <c r="C67" s="11">
        <v>158.51</v>
      </c>
      <c r="D67" s="11">
        <v>3470.47</v>
      </c>
      <c r="E67" s="12">
        <f t="shared" si="4"/>
        <v>550104.2</v>
      </c>
      <c r="F67" s="15" t="s">
        <v>73</v>
      </c>
      <c r="G67" s="15"/>
      <c r="H67" s="18"/>
      <c r="I67" s="18"/>
      <c r="J67" s="18"/>
      <c r="K67" s="18"/>
    </row>
    <row r="68" ht="18.75" spans="1:11">
      <c r="A68" s="9">
        <v>64</v>
      </c>
      <c r="B68" s="10" t="s">
        <v>78</v>
      </c>
      <c r="C68" s="11">
        <v>47.52</v>
      </c>
      <c r="D68" s="11">
        <v>3470.47</v>
      </c>
      <c r="E68" s="12">
        <f t="shared" si="4"/>
        <v>164916.73</v>
      </c>
      <c r="F68" s="15" t="s">
        <v>73</v>
      </c>
      <c r="G68" s="15"/>
      <c r="H68" s="18"/>
      <c r="I68" s="18"/>
      <c r="J68" s="18"/>
      <c r="K68" s="18"/>
    </row>
    <row r="69" ht="18.75" spans="1:12">
      <c r="A69" s="9">
        <v>65</v>
      </c>
      <c r="B69" s="10" t="s">
        <v>79</v>
      </c>
      <c r="C69" s="11">
        <v>156.69</v>
      </c>
      <c r="D69" s="11">
        <v>3470.47</v>
      </c>
      <c r="E69" s="12">
        <f t="shared" si="4"/>
        <v>543787.94</v>
      </c>
      <c r="F69" s="15" t="s">
        <v>73</v>
      </c>
      <c r="G69" s="15"/>
      <c r="H69" s="18"/>
      <c r="I69" s="18"/>
      <c r="J69" s="18"/>
      <c r="K69" s="18"/>
      <c r="L69">
        <f>SUM(E67:E69)</f>
        <v>1258808.87</v>
      </c>
    </row>
    <row r="70" ht="18.75" spans="1:11">
      <c r="A70" s="9">
        <v>66</v>
      </c>
      <c r="B70" s="10" t="s">
        <v>80</v>
      </c>
      <c r="C70" s="11">
        <v>1.3</v>
      </c>
      <c r="D70" s="11">
        <v>3470.47</v>
      </c>
      <c r="E70" s="12">
        <f t="shared" si="4"/>
        <v>4511.61</v>
      </c>
      <c r="F70" s="15" t="s">
        <v>73</v>
      </c>
      <c r="G70" s="15"/>
      <c r="H70" s="18"/>
      <c r="I70" s="18"/>
      <c r="J70" s="18"/>
      <c r="K70" s="18"/>
    </row>
    <row r="71" ht="18.75" spans="1:12">
      <c r="A71" s="9">
        <v>67</v>
      </c>
      <c r="B71" s="10" t="s">
        <v>81</v>
      </c>
      <c r="C71" s="11">
        <v>56.93</v>
      </c>
      <c r="D71" s="11">
        <v>3470.47</v>
      </c>
      <c r="E71" s="12">
        <f t="shared" si="4"/>
        <v>197573.86</v>
      </c>
      <c r="F71" s="15" t="s">
        <v>73</v>
      </c>
      <c r="G71" s="15"/>
      <c r="H71" s="18"/>
      <c r="I71" s="18"/>
      <c r="J71" s="18"/>
      <c r="K71" s="18"/>
      <c r="L71">
        <f>SUM(E70:E71)</f>
        <v>202085.47</v>
      </c>
    </row>
    <row r="72" ht="18.75" spans="1:11">
      <c r="A72" s="9">
        <v>68</v>
      </c>
      <c r="B72" s="10" t="s">
        <v>82</v>
      </c>
      <c r="C72" s="11">
        <v>74.38</v>
      </c>
      <c r="D72" s="11">
        <v>3470.47</v>
      </c>
      <c r="E72" s="12">
        <f t="shared" si="4"/>
        <v>258133.56</v>
      </c>
      <c r="F72" s="15" t="s">
        <v>73</v>
      </c>
      <c r="G72" s="15"/>
      <c r="H72" s="18"/>
      <c r="I72" s="18"/>
      <c r="J72" s="18"/>
      <c r="K72" s="18"/>
    </row>
    <row r="73" ht="18.75" spans="1:11">
      <c r="A73" s="9">
        <v>69</v>
      </c>
      <c r="B73" s="10" t="s">
        <v>83</v>
      </c>
      <c r="C73" s="11">
        <v>5</v>
      </c>
      <c r="D73" s="11">
        <v>3470.47</v>
      </c>
      <c r="E73" s="12">
        <f t="shared" si="4"/>
        <v>17352.35</v>
      </c>
      <c r="F73" s="15" t="s">
        <v>73</v>
      </c>
      <c r="G73" s="15"/>
      <c r="H73" s="18"/>
      <c r="I73" s="18"/>
      <c r="J73" s="18"/>
      <c r="K73" s="18"/>
    </row>
    <row r="74" ht="18.75" spans="1:11">
      <c r="A74" s="16" t="s">
        <v>84</v>
      </c>
      <c r="B74" s="16"/>
      <c r="C74" s="17">
        <f>SUM(C5:C73)</f>
        <v>15336.38</v>
      </c>
      <c r="D74" s="11">
        <v>3470.47</v>
      </c>
      <c r="E74" s="12">
        <f>SUM(E5:E73)</f>
        <v>53224517.29</v>
      </c>
      <c r="F74" s="13"/>
      <c r="G74" s="13"/>
      <c r="H74" s="18"/>
      <c r="I74" s="18"/>
      <c r="J74" s="18"/>
      <c r="K74" s="18"/>
    </row>
  </sheetData>
  <mergeCells count="11">
    <mergeCell ref="A2:K2"/>
    <mergeCell ref="G3:H3"/>
    <mergeCell ref="I3:J3"/>
    <mergeCell ref="A74:B74"/>
    <mergeCell ref="A3:A4"/>
    <mergeCell ref="B3:B4"/>
    <mergeCell ref="C3:C4"/>
    <mergeCell ref="D3:D4"/>
    <mergeCell ref="E3:E4"/>
    <mergeCell ref="F3:F4"/>
    <mergeCell ref="K3:K4"/>
  </mergeCells>
  <pageMargins left="0.7" right="0.7" top="0.75" bottom="0.75" header="0.3" footer="0.3"/>
  <pageSetup paperSize="8" orientation="landscape"/>
  <headerFooter/>
  <ignoredErrors>
    <ignoredError sqref="J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8"/>
  <sheetViews>
    <sheetView tabSelected="1" workbookViewId="0">
      <selection activeCell="L4" sqref="L4"/>
    </sheetView>
  </sheetViews>
  <sheetFormatPr defaultColWidth="9" defaultRowHeight="13.5"/>
  <cols>
    <col min="2" max="2" width="52.75" customWidth="1"/>
    <col min="3" max="3" width="16.375" customWidth="1"/>
    <col min="4" max="4" width="16" customWidth="1"/>
    <col min="5" max="5" width="15.875" customWidth="1"/>
    <col min="6" max="6" width="12.125" customWidth="1"/>
    <col min="7" max="7" width="12.75" customWidth="1"/>
    <col min="8" max="8" width="14.5" customWidth="1"/>
    <col min="9" max="9" width="13.25" customWidth="1"/>
    <col min="10" max="10" width="16.5" customWidth="1"/>
    <col min="11" max="11" width="15.375" customWidth="1"/>
  </cols>
  <sheetData>
    <row r="1" ht="18.75" spans="1:7">
      <c r="A1" s="1" t="s">
        <v>85</v>
      </c>
      <c r="F1" s="2"/>
      <c r="G1" s="2"/>
    </row>
    <row r="2" ht="20.25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spans="1:1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8"/>
      <c r="I3" s="8" t="s">
        <v>9</v>
      </c>
      <c r="J3" s="8"/>
      <c r="K3" s="6" t="s">
        <v>10</v>
      </c>
    </row>
    <row r="4" ht="56.25" spans="1:11">
      <c r="A4" s="4"/>
      <c r="B4" s="5"/>
      <c r="C4" s="6"/>
      <c r="D4" s="6"/>
      <c r="E4" s="6"/>
      <c r="F4" s="7"/>
      <c r="G4" s="7" t="s">
        <v>11</v>
      </c>
      <c r="H4" s="6" t="s">
        <v>12</v>
      </c>
      <c r="I4" s="6" t="s">
        <v>13</v>
      </c>
      <c r="J4" s="6" t="s">
        <v>6</v>
      </c>
      <c r="K4" s="6"/>
    </row>
    <row r="5" ht="18.75" spans="1:11">
      <c r="A5" s="9">
        <v>1</v>
      </c>
      <c r="B5" s="10" t="s">
        <v>14</v>
      </c>
      <c r="C5" s="11">
        <v>4664.42</v>
      </c>
      <c r="D5" s="11">
        <v>3470.47</v>
      </c>
      <c r="E5" s="12">
        <v>16187729.68</v>
      </c>
      <c r="F5" s="13">
        <v>2</v>
      </c>
      <c r="G5" s="13">
        <v>0</v>
      </c>
      <c r="H5" s="12">
        <v>0</v>
      </c>
      <c r="I5" s="12">
        <v>211.3</v>
      </c>
      <c r="J5" s="12">
        <v>985591.95</v>
      </c>
      <c r="K5" s="12">
        <v>17173321.63</v>
      </c>
    </row>
    <row r="6" ht="18.75" spans="1:11">
      <c r="A6" s="9">
        <v>2</v>
      </c>
      <c r="B6" s="10" t="s">
        <v>15</v>
      </c>
      <c r="C6" s="11">
        <v>2295.53</v>
      </c>
      <c r="D6" s="11">
        <v>3470.47</v>
      </c>
      <c r="E6" s="12">
        <v>7966638.58</v>
      </c>
      <c r="F6" s="13">
        <v>1</v>
      </c>
      <c r="G6" s="13">
        <v>0</v>
      </c>
      <c r="H6" s="12">
        <v>0</v>
      </c>
      <c r="I6" s="12">
        <v>211.3</v>
      </c>
      <c r="J6" s="12">
        <v>485045.48</v>
      </c>
      <c r="K6" s="12">
        <v>8451684.06</v>
      </c>
    </row>
    <row r="7" ht="18.75" spans="1:11">
      <c r="A7" s="9">
        <v>3</v>
      </c>
      <c r="B7" s="10" t="s">
        <v>16</v>
      </c>
      <c r="C7" s="11">
        <v>1871.13</v>
      </c>
      <c r="D7" s="11">
        <v>3470.47</v>
      </c>
      <c r="E7" s="12">
        <v>6493700.53</v>
      </c>
      <c r="F7" s="13">
        <v>3</v>
      </c>
      <c r="G7" s="13">
        <v>0</v>
      </c>
      <c r="H7" s="12">
        <v>0</v>
      </c>
      <c r="I7" s="12">
        <v>211.3</v>
      </c>
      <c r="J7" s="12">
        <v>395369.77</v>
      </c>
      <c r="K7" s="12">
        <v>6889070.3</v>
      </c>
    </row>
    <row r="8" ht="18.75" spans="1:11">
      <c r="A8" s="9">
        <v>4</v>
      </c>
      <c r="B8" s="10" t="s">
        <v>17</v>
      </c>
      <c r="C8" s="11">
        <v>736.65</v>
      </c>
      <c r="D8" s="11">
        <v>3470.47</v>
      </c>
      <c r="E8" s="12">
        <v>2556521.73</v>
      </c>
      <c r="F8" s="13">
        <v>5</v>
      </c>
      <c r="G8" s="13">
        <v>0</v>
      </c>
      <c r="H8" s="12">
        <v>0</v>
      </c>
      <c r="I8" s="12">
        <v>211.3</v>
      </c>
      <c r="J8" s="12">
        <v>155654.15</v>
      </c>
      <c r="K8" s="12">
        <v>2712175.88</v>
      </c>
    </row>
    <row r="9" ht="18.75" spans="1:11">
      <c r="A9" s="9">
        <v>5</v>
      </c>
      <c r="B9" s="10" t="s">
        <v>18</v>
      </c>
      <c r="C9" s="11">
        <v>712.93</v>
      </c>
      <c r="D9" s="11">
        <v>3470.47</v>
      </c>
      <c r="E9" s="12">
        <v>2474202.18</v>
      </c>
      <c r="F9" s="13">
        <v>25</v>
      </c>
      <c r="G9" s="14">
        <v>0.1</v>
      </c>
      <c r="H9" s="12">
        <v>247420.22</v>
      </c>
      <c r="I9" s="12">
        <v>0</v>
      </c>
      <c r="J9" s="12">
        <v>0</v>
      </c>
      <c r="K9" s="12">
        <v>2226781.96</v>
      </c>
    </row>
    <row r="10" ht="18.75" spans="1:11">
      <c r="A10" s="9">
        <v>6</v>
      </c>
      <c r="B10" s="10" t="s">
        <v>19</v>
      </c>
      <c r="C10" s="11">
        <v>567.47</v>
      </c>
      <c r="D10" s="11">
        <v>3470.47</v>
      </c>
      <c r="E10" s="12">
        <v>1969387.61</v>
      </c>
      <c r="F10" s="13">
        <v>4</v>
      </c>
      <c r="G10" s="13">
        <v>0</v>
      </c>
      <c r="H10" s="12">
        <v>0</v>
      </c>
      <c r="I10" s="12">
        <v>211.3</v>
      </c>
      <c r="J10" s="12">
        <v>119906.41</v>
      </c>
      <c r="K10" s="12">
        <v>2089294.02</v>
      </c>
    </row>
    <row r="11" ht="18.75" spans="1:11">
      <c r="A11" s="9">
        <v>7</v>
      </c>
      <c r="B11" s="10" t="s">
        <v>20</v>
      </c>
      <c r="C11" s="11">
        <v>537.99</v>
      </c>
      <c r="D11" s="11">
        <v>3470.47</v>
      </c>
      <c r="E11" s="12">
        <v>1867078.16</v>
      </c>
      <c r="F11" s="13">
        <v>44</v>
      </c>
      <c r="G11" s="14">
        <v>0.2</v>
      </c>
      <c r="H11" s="12">
        <v>373415.63</v>
      </c>
      <c r="I11" s="12">
        <v>0</v>
      </c>
      <c r="J11" s="12">
        <v>0</v>
      </c>
      <c r="K11" s="12">
        <v>1493662.53</v>
      </c>
    </row>
    <row r="12" ht="18.75" spans="1:11">
      <c r="A12" s="9">
        <v>8</v>
      </c>
      <c r="B12" s="10" t="s">
        <v>21</v>
      </c>
      <c r="C12" s="11">
        <v>318.54</v>
      </c>
      <c r="D12" s="11">
        <v>3470.47</v>
      </c>
      <c r="E12" s="12">
        <v>1105483.51</v>
      </c>
      <c r="F12" s="13">
        <v>23</v>
      </c>
      <c r="G12" s="14">
        <v>0.1</v>
      </c>
      <c r="H12" s="12">
        <v>110548.35</v>
      </c>
      <c r="I12" s="12">
        <v>0</v>
      </c>
      <c r="J12" s="12">
        <v>0</v>
      </c>
      <c r="K12" s="12">
        <v>994935.16</v>
      </c>
    </row>
    <row r="13" ht="18.75" spans="1:11">
      <c r="A13" s="9">
        <v>9</v>
      </c>
      <c r="B13" s="10" t="s">
        <v>22</v>
      </c>
      <c r="C13" s="11">
        <v>182.78</v>
      </c>
      <c r="D13" s="11">
        <v>3470.47</v>
      </c>
      <c r="E13" s="12">
        <v>634332.51</v>
      </c>
      <c r="F13" s="13">
        <v>24</v>
      </c>
      <c r="G13" s="14">
        <v>0.1</v>
      </c>
      <c r="H13" s="12">
        <v>63433.25</v>
      </c>
      <c r="I13" s="12">
        <v>0</v>
      </c>
      <c r="J13" s="12">
        <v>0</v>
      </c>
      <c r="K13" s="12">
        <v>570899.26</v>
      </c>
    </row>
    <row r="14" ht="18.75" spans="1:11">
      <c r="A14" s="9">
        <v>10</v>
      </c>
      <c r="B14" s="10" t="s">
        <v>23</v>
      </c>
      <c r="C14" s="11">
        <v>180.39</v>
      </c>
      <c r="D14" s="11">
        <v>3470.47</v>
      </c>
      <c r="E14" s="12">
        <v>626038.08</v>
      </c>
      <c r="F14" s="13">
        <v>26</v>
      </c>
      <c r="G14" s="14">
        <v>0.1</v>
      </c>
      <c r="H14" s="12">
        <v>62603.81</v>
      </c>
      <c r="I14" s="12">
        <v>0</v>
      </c>
      <c r="J14" s="12">
        <v>0</v>
      </c>
      <c r="K14" s="12">
        <v>563434.27</v>
      </c>
    </row>
    <row r="15" ht="18.75" spans="1:11">
      <c r="A15" s="9">
        <v>11</v>
      </c>
      <c r="B15" s="10" t="s">
        <v>24</v>
      </c>
      <c r="C15" s="11">
        <v>156.24</v>
      </c>
      <c r="D15" s="11">
        <v>3470.47</v>
      </c>
      <c r="E15" s="12">
        <v>542226.23</v>
      </c>
      <c r="F15" s="13">
        <v>12</v>
      </c>
      <c r="G15" s="14">
        <v>0.05</v>
      </c>
      <c r="H15" s="12">
        <v>27111.31</v>
      </c>
      <c r="I15" s="12">
        <v>0</v>
      </c>
      <c r="J15" s="12">
        <v>0</v>
      </c>
      <c r="K15" s="12">
        <v>515114.92</v>
      </c>
    </row>
    <row r="16" ht="18.75" spans="1:11">
      <c r="A16" s="9">
        <v>12</v>
      </c>
      <c r="B16" s="10" t="s">
        <v>25</v>
      </c>
      <c r="C16" s="11">
        <v>155.7</v>
      </c>
      <c r="D16" s="11">
        <v>3470.47</v>
      </c>
      <c r="E16" s="12">
        <v>540352.18</v>
      </c>
      <c r="F16" s="13">
        <v>33</v>
      </c>
      <c r="G16" s="14">
        <v>0.15</v>
      </c>
      <c r="H16" s="12">
        <v>81052.83</v>
      </c>
      <c r="I16" s="12">
        <v>0</v>
      </c>
      <c r="J16" s="12">
        <v>0</v>
      </c>
      <c r="K16" s="12">
        <v>459299.35</v>
      </c>
    </row>
    <row r="17" ht="18.75" spans="1:11">
      <c r="A17" s="9">
        <v>13</v>
      </c>
      <c r="B17" s="10" t="s">
        <v>26</v>
      </c>
      <c r="C17" s="11">
        <v>134.42</v>
      </c>
      <c r="D17" s="11">
        <v>3470.47</v>
      </c>
      <c r="E17" s="12">
        <v>466500.58</v>
      </c>
      <c r="F17" s="13">
        <v>43</v>
      </c>
      <c r="G17" s="14">
        <v>0.2</v>
      </c>
      <c r="H17" s="12">
        <v>93300.12</v>
      </c>
      <c r="I17" s="12">
        <v>0</v>
      </c>
      <c r="J17" s="12">
        <v>0</v>
      </c>
      <c r="K17" s="12">
        <v>373200.46</v>
      </c>
    </row>
    <row r="18" ht="18.75" spans="1:11">
      <c r="A18" s="9">
        <v>14</v>
      </c>
      <c r="B18" s="10" t="s">
        <v>27</v>
      </c>
      <c r="C18" s="11">
        <v>118.75</v>
      </c>
      <c r="D18" s="11">
        <v>3470.47</v>
      </c>
      <c r="E18" s="12">
        <v>412118.31</v>
      </c>
      <c r="F18" s="13">
        <v>51</v>
      </c>
      <c r="G18" s="14">
        <v>0.25</v>
      </c>
      <c r="H18" s="12">
        <v>103029.58</v>
      </c>
      <c r="I18" s="12">
        <v>0</v>
      </c>
      <c r="J18" s="12">
        <v>0</v>
      </c>
      <c r="K18" s="12">
        <v>309088.73</v>
      </c>
    </row>
    <row r="19" ht="18.75" spans="1:11">
      <c r="A19" s="9">
        <v>15</v>
      </c>
      <c r="B19" s="10" t="s">
        <v>28</v>
      </c>
      <c r="C19" s="11">
        <v>117.7</v>
      </c>
      <c r="D19" s="11">
        <v>3470.47</v>
      </c>
      <c r="E19" s="12">
        <v>408474.32</v>
      </c>
      <c r="F19" s="13">
        <v>55</v>
      </c>
      <c r="G19" s="14">
        <v>0.25</v>
      </c>
      <c r="H19" s="12">
        <v>102118.58</v>
      </c>
      <c r="I19" s="12">
        <v>0</v>
      </c>
      <c r="J19" s="12">
        <v>0</v>
      </c>
      <c r="K19" s="12">
        <v>306355.74</v>
      </c>
    </row>
    <row r="20" ht="18.75" spans="1:11">
      <c r="A20" s="9">
        <v>16</v>
      </c>
      <c r="B20" s="10" t="s">
        <v>29</v>
      </c>
      <c r="C20" s="11">
        <v>112.27</v>
      </c>
      <c r="D20" s="11">
        <v>3470.47</v>
      </c>
      <c r="E20" s="12">
        <v>389629.67</v>
      </c>
      <c r="F20" s="13">
        <v>36</v>
      </c>
      <c r="G20" s="14">
        <v>0.15</v>
      </c>
      <c r="H20" s="12">
        <v>58444.45</v>
      </c>
      <c r="I20" s="12">
        <v>0</v>
      </c>
      <c r="J20" s="12">
        <v>0</v>
      </c>
      <c r="K20" s="12">
        <v>331185.22</v>
      </c>
    </row>
    <row r="21" ht="18.75" spans="1:11">
      <c r="A21" s="9">
        <v>17</v>
      </c>
      <c r="B21" s="10" t="s">
        <v>30</v>
      </c>
      <c r="C21" s="11">
        <v>97.81</v>
      </c>
      <c r="D21" s="11">
        <v>3470.47</v>
      </c>
      <c r="E21" s="12">
        <v>339446.67</v>
      </c>
      <c r="F21" s="13">
        <v>56</v>
      </c>
      <c r="G21" s="14">
        <v>0.25</v>
      </c>
      <c r="H21" s="12">
        <v>84861.67</v>
      </c>
      <c r="I21" s="12">
        <v>0</v>
      </c>
      <c r="J21" s="12">
        <v>0</v>
      </c>
      <c r="K21" s="12">
        <v>254585</v>
      </c>
    </row>
    <row r="22" ht="18.75" spans="1:11">
      <c r="A22" s="9">
        <v>18</v>
      </c>
      <c r="B22" s="10" t="s">
        <v>31</v>
      </c>
      <c r="C22" s="11">
        <v>92.71</v>
      </c>
      <c r="D22" s="11">
        <v>3470.47</v>
      </c>
      <c r="E22" s="12">
        <v>321747.27</v>
      </c>
      <c r="F22" s="13">
        <v>34</v>
      </c>
      <c r="G22" s="14">
        <v>0.15</v>
      </c>
      <c r="H22" s="12">
        <v>48262.09</v>
      </c>
      <c r="I22" s="12">
        <v>0</v>
      </c>
      <c r="J22" s="12">
        <v>0</v>
      </c>
      <c r="K22" s="12">
        <v>273485.18</v>
      </c>
    </row>
    <row r="23" ht="18.75" spans="1:11">
      <c r="A23" s="9">
        <v>19</v>
      </c>
      <c r="B23" s="10" t="s">
        <v>32</v>
      </c>
      <c r="C23" s="11">
        <v>90.76</v>
      </c>
      <c r="D23" s="11">
        <v>3470.47</v>
      </c>
      <c r="E23" s="12">
        <v>314979.86</v>
      </c>
      <c r="F23" s="13">
        <v>47</v>
      </c>
      <c r="G23" s="14">
        <v>0.2</v>
      </c>
      <c r="H23" s="12">
        <v>62995.97</v>
      </c>
      <c r="I23" s="12">
        <v>0</v>
      </c>
      <c r="J23" s="12">
        <v>0</v>
      </c>
      <c r="K23" s="12">
        <v>251983.89</v>
      </c>
    </row>
    <row r="24" ht="18.75" spans="1:11">
      <c r="A24" s="9">
        <v>20</v>
      </c>
      <c r="B24" s="10" t="s">
        <v>33</v>
      </c>
      <c r="C24" s="11">
        <v>89.33</v>
      </c>
      <c r="D24" s="11">
        <v>3470.47</v>
      </c>
      <c r="E24" s="12">
        <v>310017.09</v>
      </c>
      <c r="F24" s="13">
        <v>35</v>
      </c>
      <c r="G24" s="14">
        <v>0.15</v>
      </c>
      <c r="H24" s="12">
        <v>46502.56</v>
      </c>
      <c r="I24" s="12">
        <v>0</v>
      </c>
      <c r="J24" s="12">
        <v>0</v>
      </c>
      <c r="K24" s="12">
        <v>263514.53</v>
      </c>
    </row>
    <row r="25" ht="18.75" spans="1:11">
      <c r="A25" s="9">
        <v>21</v>
      </c>
      <c r="B25" s="10" t="s">
        <v>34</v>
      </c>
      <c r="C25" s="11">
        <v>84.04</v>
      </c>
      <c r="D25" s="11">
        <v>3470.47</v>
      </c>
      <c r="E25" s="12">
        <v>291658.3</v>
      </c>
      <c r="F25" s="13">
        <v>41</v>
      </c>
      <c r="G25" s="14">
        <v>0.2</v>
      </c>
      <c r="H25" s="12">
        <v>58331.66</v>
      </c>
      <c r="I25" s="12">
        <v>0</v>
      </c>
      <c r="J25" s="12">
        <v>0</v>
      </c>
      <c r="K25" s="12">
        <v>233326.64</v>
      </c>
    </row>
    <row r="26" ht="18.75" spans="1:11">
      <c r="A26" s="9">
        <v>22</v>
      </c>
      <c r="B26" s="10" t="s">
        <v>35</v>
      </c>
      <c r="C26" s="11">
        <v>82.65</v>
      </c>
      <c r="D26" s="11">
        <v>3470.47</v>
      </c>
      <c r="E26" s="12">
        <v>286834.35</v>
      </c>
      <c r="F26" s="13">
        <v>40</v>
      </c>
      <c r="G26" s="14">
        <v>0.15</v>
      </c>
      <c r="H26" s="12">
        <v>43025.15</v>
      </c>
      <c r="I26" s="12">
        <v>0</v>
      </c>
      <c r="J26" s="12">
        <v>0</v>
      </c>
      <c r="K26" s="12">
        <v>243809.2</v>
      </c>
    </row>
    <row r="27" ht="18.75" spans="1:11">
      <c r="A27" s="9">
        <v>23</v>
      </c>
      <c r="B27" s="10" t="s">
        <v>36</v>
      </c>
      <c r="C27" s="11">
        <v>77.35</v>
      </c>
      <c r="D27" s="11">
        <v>3470.47</v>
      </c>
      <c r="E27" s="12">
        <v>268440.85</v>
      </c>
      <c r="F27" s="13">
        <v>39</v>
      </c>
      <c r="G27" s="14">
        <v>0.15</v>
      </c>
      <c r="H27" s="12">
        <v>40266.13</v>
      </c>
      <c r="I27" s="12">
        <v>0</v>
      </c>
      <c r="J27" s="12">
        <v>0</v>
      </c>
      <c r="K27" s="12">
        <v>228174.72</v>
      </c>
    </row>
    <row r="28" ht="18.75" spans="1:11">
      <c r="A28" s="9">
        <v>24</v>
      </c>
      <c r="B28" s="10" t="s">
        <v>37</v>
      </c>
      <c r="C28" s="11">
        <v>75.45</v>
      </c>
      <c r="D28" s="11">
        <v>3470.47</v>
      </c>
      <c r="E28" s="12">
        <v>261846.96</v>
      </c>
      <c r="F28" s="13">
        <v>54</v>
      </c>
      <c r="G28" s="14">
        <v>0.25</v>
      </c>
      <c r="H28" s="12">
        <v>65461.74</v>
      </c>
      <c r="I28" s="12">
        <v>0</v>
      </c>
      <c r="J28" s="12">
        <v>0</v>
      </c>
      <c r="K28" s="12">
        <v>196385.22</v>
      </c>
    </row>
    <row r="29" ht="18.75" spans="1:11">
      <c r="A29" s="9">
        <v>25</v>
      </c>
      <c r="B29" s="10" t="s">
        <v>38</v>
      </c>
      <c r="C29" s="11">
        <v>69.79</v>
      </c>
      <c r="D29" s="11">
        <v>3470.47</v>
      </c>
      <c r="E29" s="12">
        <v>242204.1</v>
      </c>
      <c r="F29" s="13">
        <v>37</v>
      </c>
      <c r="G29" s="14">
        <v>0.15</v>
      </c>
      <c r="H29" s="12">
        <v>36330.62</v>
      </c>
      <c r="I29" s="12">
        <v>0</v>
      </c>
      <c r="J29" s="12">
        <v>0</v>
      </c>
      <c r="K29" s="12">
        <v>205873.48</v>
      </c>
    </row>
    <row r="30" ht="18.75" spans="1:11">
      <c r="A30" s="9">
        <v>26</v>
      </c>
      <c r="B30" s="10" t="s">
        <v>39</v>
      </c>
      <c r="C30" s="11">
        <v>68.83</v>
      </c>
      <c r="D30" s="11">
        <v>3470.47</v>
      </c>
      <c r="E30" s="12">
        <v>238872.45</v>
      </c>
      <c r="F30" s="13">
        <v>57</v>
      </c>
      <c r="G30" s="14">
        <v>0.25</v>
      </c>
      <c r="H30" s="12">
        <v>59718.11</v>
      </c>
      <c r="I30" s="12">
        <v>0</v>
      </c>
      <c r="J30" s="12">
        <v>0</v>
      </c>
      <c r="K30" s="12">
        <v>179154.34</v>
      </c>
    </row>
    <row r="31" ht="18.75" spans="1:11">
      <c r="A31" s="9">
        <v>27</v>
      </c>
      <c r="B31" s="10" t="s">
        <v>40</v>
      </c>
      <c r="C31" s="11">
        <v>54.89</v>
      </c>
      <c r="D31" s="11">
        <v>3470.47</v>
      </c>
      <c r="E31" s="12">
        <v>190494.1</v>
      </c>
      <c r="F31" s="13">
        <v>52</v>
      </c>
      <c r="G31" s="14">
        <v>0.25</v>
      </c>
      <c r="H31" s="12">
        <v>47623.53</v>
      </c>
      <c r="I31" s="12">
        <v>0</v>
      </c>
      <c r="J31" s="12">
        <v>0</v>
      </c>
      <c r="K31" s="12">
        <v>142870.57</v>
      </c>
    </row>
    <row r="32" ht="18.75" spans="1:11">
      <c r="A32" s="9">
        <v>28</v>
      </c>
      <c r="B32" s="10" t="s">
        <v>41</v>
      </c>
      <c r="C32" s="11">
        <v>53.64</v>
      </c>
      <c r="D32" s="11">
        <v>3470.47</v>
      </c>
      <c r="E32" s="12">
        <v>186156.01</v>
      </c>
      <c r="F32" s="13">
        <v>18</v>
      </c>
      <c r="G32" s="14">
        <v>0.05</v>
      </c>
      <c r="H32" s="12">
        <v>9307.8</v>
      </c>
      <c r="I32" s="12">
        <v>0</v>
      </c>
      <c r="J32" s="12">
        <v>0</v>
      </c>
      <c r="K32" s="12">
        <v>176848.21</v>
      </c>
    </row>
    <row r="33" ht="18.75" spans="1:11">
      <c r="A33" s="9">
        <v>29</v>
      </c>
      <c r="B33" s="10" t="s">
        <v>42</v>
      </c>
      <c r="C33" s="11">
        <v>50.32</v>
      </c>
      <c r="D33" s="11">
        <v>3470.47</v>
      </c>
      <c r="E33" s="12">
        <v>174634.05</v>
      </c>
      <c r="F33" s="13">
        <v>17</v>
      </c>
      <c r="G33" s="14">
        <v>0.05</v>
      </c>
      <c r="H33" s="12">
        <v>8731.7</v>
      </c>
      <c r="I33" s="12">
        <v>0</v>
      </c>
      <c r="J33" s="12">
        <v>0</v>
      </c>
      <c r="K33" s="12">
        <v>165902.35</v>
      </c>
    </row>
    <row r="34" ht="18.75" spans="1:11">
      <c r="A34" s="9">
        <v>30</v>
      </c>
      <c r="B34" s="10" t="s">
        <v>43</v>
      </c>
      <c r="C34" s="11">
        <v>50.11</v>
      </c>
      <c r="D34" s="11">
        <v>3470.47</v>
      </c>
      <c r="E34" s="12">
        <v>173905.25</v>
      </c>
      <c r="F34" s="13">
        <v>20</v>
      </c>
      <c r="G34" s="14">
        <v>0.05</v>
      </c>
      <c r="H34" s="12">
        <v>8695.26</v>
      </c>
      <c r="I34" s="12">
        <v>0</v>
      </c>
      <c r="J34" s="12">
        <v>0</v>
      </c>
      <c r="K34" s="12">
        <v>165209.99</v>
      </c>
    </row>
    <row r="35" ht="18.75" spans="1:11">
      <c r="A35" s="9">
        <v>31</v>
      </c>
      <c r="B35" s="10" t="s">
        <v>44</v>
      </c>
      <c r="C35" s="11">
        <v>49.38</v>
      </c>
      <c r="D35" s="11">
        <v>3470.47</v>
      </c>
      <c r="E35" s="12">
        <v>171371.81</v>
      </c>
      <c r="F35" s="13">
        <v>32</v>
      </c>
      <c r="G35" s="14">
        <v>0.15</v>
      </c>
      <c r="H35" s="12">
        <v>25705.77</v>
      </c>
      <c r="I35" s="12">
        <v>0</v>
      </c>
      <c r="J35" s="12">
        <v>0</v>
      </c>
      <c r="K35" s="12">
        <v>145666.04</v>
      </c>
    </row>
    <row r="36" ht="18.75" spans="1:11">
      <c r="A36" s="9">
        <v>32</v>
      </c>
      <c r="B36" s="10" t="s">
        <v>45</v>
      </c>
      <c r="C36" s="11">
        <v>42.55</v>
      </c>
      <c r="D36" s="11">
        <v>3470.47</v>
      </c>
      <c r="E36" s="12">
        <v>147668.5</v>
      </c>
      <c r="F36" s="13">
        <v>8</v>
      </c>
      <c r="G36" s="13">
        <v>0</v>
      </c>
      <c r="H36" s="12">
        <v>0</v>
      </c>
      <c r="I36" s="12">
        <v>211.3</v>
      </c>
      <c r="J36" s="12">
        <v>8990.82</v>
      </c>
      <c r="K36" s="12">
        <v>156659.32</v>
      </c>
    </row>
    <row r="37" ht="18.75" spans="1:11">
      <c r="A37" s="9">
        <v>33</v>
      </c>
      <c r="B37" s="10" t="s">
        <v>46</v>
      </c>
      <c r="C37" s="11">
        <v>40.76</v>
      </c>
      <c r="D37" s="11">
        <v>3470.47</v>
      </c>
      <c r="E37" s="12">
        <v>141456.36</v>
      </c>
      <c r="F37" s="13">
        <v>46</v>
      </c>
      <c r="G37" s="14">
        <v>0.2</v>
      </c>
      <c r="H37" s="12">
        <v>28291.27</v>
      </c>
      <c r="I37" s="12">
        <v>0</v>
      </c>
      <c r="J37" s="12">
        <v>0</v>
      </c>
      <c r="K37" s="12">
        <v>113165.09</v>
      </c>
    </row>
    <row r="38" ht="18.75" spans="1:11">
      <c r="A38" s="9">
        <v>34</v>
      </c>
      <c r="B38" s="10" t="s">
        <v>47</v>
      </c>
      <c r="C38" s="11">
        <v>37.07</v>
      </c>
      <c r="D38" s="11">
        <v>3470.47</v>
      </c>
      <c r="E38" s="12">
        <v>128650.32</v>
      </c>
      <c r="F38" s="13">
        <v>38</v>
      </c>
      <c r="G38" s="14">
        <v>0.15</v>
      </c>
      <c r="H38" s="12">
        <v>19297.55</v>
      </c>
      <c r="I38" s="12">
        <v>0</v>
      </c>
      <c r="J38" s="12">
        <v>0</v>
      </c>
      <c r="K38" s="12">
        <v>109352.77</v>
      </c>
    </row>
    <row r="39" ht="18.75" spans="1:11">
      <c r="A39" s="9">
        <v>35</v>
      </c>
      <c r="B39" s="10" t="s">
        <v>48</v>
      </c>
      <c r="C39" s="11">
        <v>35.88</v>
      </c>
      <c r="D39" s="11">
        <v>3470.47</v>
      </c>
      <c r="E39" s="12">
        <v>124520.46</v>
      </c>
      <c r="F39" s="13">
        <v>16</v>
      </c>
      <c r="G39" s="14">
        <v>0.05</v>
      </c>
      <c r="H39" s="12">
        <v>6226.02</v>
      </c>
      <c r="I39" s="12">
        <v>0</v>
      </c>
      <c r="J39" s="12">
        <v>0</v>
      </c>
      <c r="K39" s="12">
        <v>118294.44</v>
      </c>
    </row>
    <row r="40" ht="18.75" spans="1:11">
      <c r="A40" s="9">
        <v>36</v>
      </c>
      <c r="B40" s="10" t="s">
        <v>49</v>
      </c>
      <c r="C40" s="11">
        <v>28.51</v>
      </c>
      <c r="D40" s="11">
        <v>3470.47</v>
      </c>
      <c r="E40" s="12">
        <v>98943.1</v>
      </c>
      <c r="F40" s="13">
        <v>7</v>
      </c>
      <c r="G40" s="13">
        <v>0</v>
      </c>
      <c r="H40" s="12">
        <v>0</v>
      </c>
      <c r="I40" s="12">
        <v>211.3</v>
      </c>
      <c r="J40" s="12">
        <v>6024.16</v>
      </c>
      <c r="K40" s="12">
        <v>104967.26</v>
      </c>
    </row>
    <row r="41" ht="18.75" spans="1:11">
      <c r="A41" s="9">
        <v>37</v>
      </c>
      <c r="B41" s="10" t="s">
        <v>50</v>
      </c>
      <c r="C41" s="11">
        <v>28.27</v>
      </c>
      <c r="D41" s="11">
        <v>3470.47</v>
      </c>
      <c r="E41" s="12">
        <v>98110.19</v>
      </c>
      <c r="F41" s="13">
        <v>49</v>
      </c>
      <c r="G41" s="14">
        <v>0.2</v>
      </c>
      <c r="H41" s="12">
        <v>19622.04</v>
      </c>
      <c r="I41" s="12">
        <v>0</v>
      </c>
      <c r="J41" s="12">
        <v>0</v>
      </c>
      <c r="K41" s="12">
        <v>78488.15</v>
      </c>
    </row>
    <row r="42" ht="18.75" spans="1:11">
      <c r="A42" s="9">
        <v>38</v>
      </c>
      <c r="B42" s="10" t="s">
        <v>51</v>
      </c>
      <c r="C42" s="11">
        <v>27.34</v>
      </c>
      <c r="D42" s="11">
        <v>3470.47</v>
      </c>
      <c r="E42" s="12">
        <v>94882.65</v>
      </c>
      <c r="F42" s="13">
        <v>9</v>
      </c>
      <c r="G42" s="13">
        <v>0</v>
      </c>
      <c r="H42" s="12">
        <v>0</v>
      </c>
      <c r="I42" s="12">
        <v>211.3</v>
      </c>
      <c r="J42" s="12">
        <v>5776.94</v>
      </c>
      <c r="K42" s="12">
        <v>100659.59</v>
      </c>
    </row>
    <row r="43" ht="18.75" spans="1:11">
      <c r="A43" s="9">
        <v>39</v>
      </c>
      <c r="B43" s="10" t="s">
        <v>52</v>
      </c>
      <c r="C43" s="11">
        <v>26.95</v>
      </c>
      <c r="D43" s="11">
        <v>3470.47</v>
      </c>
      <c r="E43" s="12">
        <v>93529.17</v>
      </c>
      <c r="F43" s="13">
        <v>13</v>
      </c>
      <c r="G43" s="14">
        <v>0.05</v>
      </c>
      <c r="H43" s="12">
        <v>4676.46</v>
      </c>
      <c r="I43" s="12">
        <v>0</v>
      </c>
      <c r="J43" s="12">
        <v>0</v>
      </c>
      <c r="K43" s="12">
        <v>88852.71</v>
      </c>
    </row>
    <row r="44" ht="18.75" spans="1:11">
      <c r="A44" s="9">
        <v>40</v>
      </c>
      <c r="B44" s="10" t="s">
        <v>53</v>
      </c>
      <c r="C44" s="11">
        <v>24.23</v>
      </c>
      <c r="D44" s="11">
        <v>3470.47</v>
      </c>
      <c r="E44" s="12">
        <v>84089.49</v>
      </c>
      <c r="F44" s="13">
        <v>53</v>
      </c>
      <c r="G44" s="14">
        <v>0.25</v>
      </c>
      <c r="H44" s="12">
        <v>21022.37</v>
      </c>
      <c r="I44" s="12">
        <v>0</v>
      </c>
      <c r="J44" s="12">
        <v>0</v>
      </c>
      <c r="K44" s="12">
        <v>63067.12</v>
      </c>
    </row>
    <row r="45" ht="18.75" spans="1:11">
      <c r="A45" s="9">
        <v>41</v>
      </c>
      <c r="B45" s="10" t="s">
        <v>54</v>
      </c>
      <c r="C45" s="11">
        <v>23</v>
      </c>
      <c r="D45" s="11">
        <v>3470.47</v>
      </c>
      <c r="E45" s="12">
        <v>79820.81</v>
      </c>
      <c r="F45" s="13">
        <v>45</v>
      </c>
      <c r="G45" s="14">
        <v>0.2</v>
      </c>
      <c r="H45" s="12">
        <v>15964.16</v>
      </c>
      <c r="I45" s="12">
        <v>0</v>
      </c>
      <c r="J45" s="12">
        <v>0</v>
      </c>
      <c r="K45" s="12">
        <v>63856.65</v>
      </c>
    </row>
    <row r="46" ht="18.75" spans="1:11">
      <c r="A46" s="9">
        <v>42</v>
      </c>
      <c r="B46" s="10" t="s">
        <v>55</v>
      </c>
      <c r="C46" s="11">
        <v>22.82</v>
      </c>
      <c r="D46" s="11">
        <v>3470.47</v>
      </c>
      <c r="E46" s="12">
        <v>79196.13</v>
      </c>
      <c r="F46" s="13">
        <v>28</v>
      </c>
      <c r="G46" s="14">
        <v>0.1</v>
      </c>
      <c r="H46" s="12">
        <v>7919.61</v>
      </c>
      <c r="I46" s="12">
        <v>0</v>
      </c>
      <c r="J46" s="12">
        <v>0</v>
      </c>
      <c r="K46" s="12">
        <v>71276.52</v>
      </c>
    </row>
    <row r="47" ht="18.75" spans="1:11">
      <c r="A47" s="9">
        <v>43</v>
      </c>
      <c r="B47" s="10" t="s">
        <v>56</v>
      </c>
      <c r="C47" s="11">
        <v>22.08</v>
      </c>
      <c r="D47" s="11">
        <v>3470.47</v>
      </c>
      <c r="E47" s="12">
        <v>76627.98</v>
      </c>
      <c r="F47" s="13">
        <v>29</v>
      </c>
      <c r="G47" s="14">
        <v>0.1</v>
      </c>
      <c r="H47" s="12">
        <v>7662.8</v>
      </c>
      <c r="I47" s="12">
        <v>0</v>
      </c>
      <c r="J47" s="12">
        <v>0</v>
      </c>
      <c r="K47" s="12">
        <v>68965.18</v>
      </c>
    </row>
    <row r="48" ht="18.75" spans="1:11">
      <c r="A48" s="9">
        <v>44</v>
      </c>
      <c r="B48" s="10" t="s">
        <v>57</v>
      </c>
      <c r="C48" s="11">
        <v>21.16</v>
      </c>
      <c r="D48" s="11">
        <v>3470.47</v>
      </c>
      <c r="E48" s="12">
        <v>73435.15</v>
      </c>
      <c r="F48" s="13">
        <v>42</v>
      </c>
      <c r="G48" s="14">
        <v>0.2</v>
      </c>
      <c r="H48" s="12">
        <v>14687.03</v>
      </c>
      <c r="I48" s="12">
        <v>0</v>
      </c>
      <c r="J48" s="12">
        <v>0</v>
      </c>
      <c r="K48" s="12">
        <v>58748.12</v>
      </c>
    </row>
    <row r="49" ht="18.75" spans="1:11">
      <c r="A49" s="9">
        <v>45</v>
      </c>
      <c r="B49" s="10" t="s">
        <v>58</v>
      </c>
      <c r="C49" s="11">
        <v>20.83</v>
      </c>
      <c r="D49" s="11">
        <v>3470.47</v>
      </c>
      <c r="E49" s="12">
        <v>72289.89</v>
      </c>
      <c r="F49" s="13">
        <v>50</v>
      </c>
      <c r="G49" s="14">
        <v>0.2</v>
      </c>
      <c r="H49" s="12">
        <v>14457.98</v>
      </c>
      <c r="I49" s="12">
        <v>0</v>
      </c>
      <c r="J49" s="12">
        <v>0</v>
      </c>
      <c r="K49" s="12">
        <v>57831.91</v>
      </c>
    </row>
    <row r="50" ht="18.75" spans="1:11">
      <c r="A50" s="9">
        <v>46</v>
      </c>
      <c r="B50" s="10" t="s">
        <v>59</v>
      </c>
      <c r="C50" s="11">
        <v>20.08</v>
      </c>
      <c r="D50" s="11">
        <v>3470.47</v>
      </c>
      <c r="E50" s="12">
        <v>69687.04</v>
      </c>
      <c r="F50" s="13">
        <v>15</v>
      </c>
      <c r="G50" s="14">
        <v>0.05</v>
      </c>
      <c r="H50" s="12">
        <v>3484.35</v>
      </c>
      <c r="I50" s="12">
        <v>0</v>
      </c>
      <c r="J50" s="12">
        <v>0</v>
      </c>
      <c r="K50" s="12">
        <v>66202.69</v>
      </c>
    </row>
    <row r="51" ht="18.75" spans="1:11">
      <c r="A51" s="9">
        <v>47</v>
      </c>
      <c r="B51" s="10" t="s">
        <v>60</v>
      </c>
      <c r="C51" s="11">
        <v>18.58</v>
      </c>
      <c r="D51" s="11">
        <v>3470.47</v>
      </c>
      <c r="E51" s="12">
        <v>64481.33</v>
      </c>
      <c r="F51" s="13">
        <v>21</v>
      </c>
      <c r="G51" s="14">
        <v>0.1</v>
      </c>
      <c r="H51" s="12">
        <v>6448.13</v>
      </c>
      <c r="I51" s="12">
        <v>0</v>
      </c>
      <c r="J51" s="12">
        <v>0</v>
      </c>
      <c r="K51" s="12">
        <v>58033.2</v>
      </c>
    </row>
    <row r="52" ht="18.75" spans="1:11">
      <c r="A52" s="9">
        <v>48</v>
      </c>
      <c r="B52" s="10" t="s">
        <v>61</v>
      </c>
      <c r="C52" s="11">
        <v>18.53</v>
      </c>
      <c r="D52" s="11">
        <v>3470.47</v>
      </c>
      <c r="E52" s="12">
        <v>64307.81</v>
      </c>
      <c r="F52" s="13">
        <v>30</v>
      </c>
      <c r="G52" s="14">
        <v>0.1</v>
      </c>
      <c r="H52" s="12">
        <v>6430.78</v>
      </c>
      <c r="I52" s="12">
        <v>0</v>
      </c>
      <c r="J52" s="12">
        <v>0</v>
      </c>
      <c r="K52" s="12">
        <v>57877.03</v>
      </c>
    </row>
    <row r="53" ht="18.75" spans="1:11">
      <c r="A53" s="9">
        <v>49</v>
      </c>
      <c r="B53" s="10" t="s">
        <v>62</v>
      </c>
      <c r="C53" s="11">
        <v>17.47</v>
      </c>
      <c r="D53" s="11">
        <v>3470.47</v>
      </c>
      <c r="E53" s="12">
        <v>60629.11</v>
      </c>
      <c r="F53" s="13">
        <v>27</v>
      </c>
      <c r="G53" s="14">
        <v>0.1</v>
      </c>
      <c r="H53" s="12">
        <v>6062.91</v>
      </c>
      <c r="I53" s="12">
        <v>0</v>
      </c>
      <c r="J53" s="12">
        <v>0</v>
      </c>
      <c r="K53" s="12">
        <v>54566.2</v>
      </c>
    </row>
    <row r="54" ht="18.75" spans="1:11">
      <c r="A54" s="9">
        <v>50</v>
      </c>
      <c r="B54" s="10" t="s">
        <v>63</v>
      </c>
      <c r="C54" s="11">
        <v>14</v>
      </c>
      <c r="D54" s="11">
        <v>3470.47</v>
      </c>
      <c r="E54" s="12">
        <v>48586.58</v>
      </c>
      <c r="F54" s="13">
        <v>22</v>
      </c>
      <c r="G54" s="14">
        <v>0.1</v>
      </c>
      <c r="H54" s="12">
        <v>4858.66</v>
      </c>
      <c r="I54" s="12">
        <v>0</v>
      </c>
      <c r="J54" s="12">
        <v>0</v>
      </c>
      <c r="K54" s="12">
        <v>43727.92</v>
      </c>
    </row>
    <row r="55" ht="18.75" spans="1:11">
      <c r="A55" s="9">
        <v>51</v>
      </c>
      <c r="B55" s="10" t="s">
        <v>64</v>
      </c>
      <c r="C55" s="11">
        <v>12</v>
      </c>
      <c r="D55" s="11">
        <v>3470.47</v>
      </c>
      <c r="E55" s="12">
        <v>41645.64</v>
      </c>
      <c r="F55" s="13">
        <v>6</v>
      </c>
      <c r="G55" s="13">
        <v>0</v>
      </c>
      <c r="H55" s="12">
        <v>0</v>
      </c>
      <c r="I55" s="12">
        <v>211.3</v>
      </c>
      <c r="J55" s="12">
        <v>2535.6</v>
      </c>
      <c r="K55" s="12">
        <v>44181.24</v>
      </c>
    </row>
    <row r="56" ht="18.75" spans="1:11">
      <c r="A56" s="9">
        <v>52</v>
      </c>
      <c r="B56" s="10" t="s">
        <v>65</v>
      </c>
      <c r="C56" s="11">
        <v>7.58</v>
      </c>
      <c r="D56" s="11">
        <v>3470.47</v>
      </c>
      <c r="E56" s="12">
        <v>26306.16</v>
      </c>
      <c r="F56" s="13">
        <v>19</v>
      </c>
      <c r="G56" s="14">
        <v>0.05</v>
      </c>
      <c r="H56" s="12">
        <v>1315.31</v>
      </c>
      <c r="I56" s="12">
        <v>0</v>
      </c>
      <c r="J56" s="12">
        <v>0</v>
      </c>
      <c r="K56" s="12">
        <v>24990.85</v>
      </c>
    </row>
    <row r="57" ht="18.75" spans="1:11">
      <c r="A57" s="9">
        <v>53</v>
      </c>
      <c r="B57" s="10" t="s">
        <v>66</v>
      </c>
      <c r="C57" s="11">
        <v>6.66</v>
      </c>
      <c r="D57" s="11">
        <v>3470.47</v>
      </c>
      <c r="E57" s="12">
        <v>23113.33</v>
      </c>
      <c r="F57" s="13">
        <v>31</v>
      </c>
      <c r="G57" s="14">
        <v>0.15</v>
      </c>
      <c r="H57" s="12">
        <v>3467</v>
      </c>
      <c r="I57" s="12">
        <v>0</v>
      </c>
      <c r="J57" s="12">
        <v>0</v>
      </c>
      <c r="K57" s="12">
        <v>19646.33</v>
      </c>
    </row>
    <row r="58" ht="18.75" spans="1:11">
      <c r="A58" s="9">
        <v>54</v>
      </c>
      <c r="B58" s="10" t="s">
        <v>67</v>
      </c>
      <c r="C58" s="11">
        <v>6.35</v>
      </c>
      <c r="D58" s="11">
        <v>3470.47</v>
      </c>
      <c r="E58" s="12">
        <v>22037.48</v>
      </c>
      <c r="F58" s="13">
        <v>11</v>
      </c>
      <c r="G58" s="14">
        <v>0.05</v>
      </c>
      <c r="H58" s="12">
        <v>1101.87</v>
      </c>
      <c r="I58" s="12">
        <v>0</v>
      </c>
      <c r="J58" s="12">
        <v>0</v>
      </c>
      <c r="K58" s="12">
        <v>20935.61</v>
      </c>
    </row>
    <row r="59" ht="18.75" spans="1:11">
      <c r="A59" s="9">
        <v>55</v>
      </c>
      <c r="B59" s="10" t="s">
        <v>68</v>
      </c>
      <c r="C59" s="11">
        <v>4.43</v>
      </c>
      <c r="D59" s="11">
        <v>3470.47</v>
      </c>
      <c r="E59" s="12">
        <v>15374.18</v>
      </c>
      <c r="F59" s="13">
        <v>48</v>
      </c>
      <c r="G59" s="14">
        <v>0.2</v>
      </c>
      <c r="H59" s="12">
        <v>3074.84</v>
      </c>
      <c r="I59" s="12">
        <v>0</v>
      </c>
      <c r="J59" s="12">
        <v>0</v>
      </c>
      <c r="K59" s="12">
        <v>12299.34</v>
      </c>
    </row>
    <row r="60" ht="18.75" spans="1:11">
      <c r="A60" s="9">
        <v>56</v>
      </c>
      <c r="B60" s="10" t="s">
        <v>69</v>
      </c>
      <c r="C60" s="11">
        <v>3.05</v>
      </c>
      <c r="D60" s="11">
        <v>3470.47</v>
      </c>
      <c r="E60" s="12">
        <v>10584.93</v>
      </c>
      <c r="F60" s="13">
        <v>14</v>
      </c>
      <c r="G60" s="14">
        <v>0.05</v>
      </c>
      <c r="H60" s="12">
        <v>529.25</v>
      </c>
      <c r="I60" s="12">
        <v>0</v>
      </c>
      <c r="J60" s="12">
        <v>0</v>
      </c>
      <c r="K60" s="12">
        <v>10055.68</v>
      </c>
    </row>
    <row r="61" ht="18.75" spans="1:11">
      <c r="A61" s="9">
        <v>57</v>
      </c>
      <c r="B61" s="10" t="s">
        <v>70</v>
      </c>
      <c r="C61" s="11">
        <v>0</v>
      </c>
      <c r="D61" s="11">
        <v>3470.47</v>
      </c>
      <c r="E61" s="12">
        <v>0</v>
      </c>
      <c r="F61" s="13">
        <v>10</v>
      </c>
      <c r="G61" s="13">
        <v>0</v>
      </c>
      <c r="H61" s="12">
        <v>0</v>
      </c>
      <c r="I61" s="12">
        <v>211.3</v>
      </c>
      <c r="J61" s="12">
        <v>0</v>
      </c>
      <c r="K61" s="12">
        <v>0</v>
      </c>
    </row>
    <row r="62" ht="18.75" spans="1:11">
      <c r="A62" s="9">
        <v>58</v>
      </c>
      <c r="B62" s="10" t="s">
        <v>71</v>
      </c>
      <c r="C62" s="11">
        <v>0</v>
      </c>
      <c r="D62" s="11">
        <v>3470.47</v>
      </c>
      <c r="E62" s="12">
        <v>0</v>
      </c>
      <c r="F62" s="13">
        <v>0</v>
      </c>
      <c r="G62" s="13">
        <v>0</v>
      </c>
      <c r="H62" s="12">
        <v>0</v>
      </c>
      <c r="I62" s="12">
        <v>0</v>
      </c>
      <c r="J62" s="12">
        <v>0</v>
      </c>
      <c r="K62" s="12">
        <v>0</v>
      </c>
    </row>
    <row r="63" ht="18.75" spans="1:11">
      <c r="A63" s="9">
        <v>59</v>
      </c>
      <c r="B63" s="10" t="s">
        <v>86</v>
      </c>
      <c r="C63" s="11">
        <v>357.23</v>
      </c>
      <c r="D63" s="11">
        <v>3470.47</v>
      </c>
      <c r="E63" s="12">
        <v>1235140.27</v>
      </c>
      <c r="F63" s="15" t="s">
        <v>73</v>
      </c>
      <c r="G63" s="15" t="s">
        <v>73</v>
      </c>
      <c r="H63" s="15" t="s">
        <v>73</v>
      </c>
      <c r="I63" s="15" t="s">
        <v>73</v>
      </c>
      <c r="J63" s="15" t="s">
        <v>73</v>
      </c>
      <c r="K63" s="12">
        <v>1235140.27</v>
      </c>
    </row>
    <row r="64" ht="18.75" spans="1:11">
      <c r="A64" s="9">
        <v>60</v>
      </c>
      <c r="B64" s="10" t="s">
        <v>87</v>
      </c>
      <c r="C64" s="11">
        <v>204.21</v>
      </c>
      <c r="D64" s="11">
        <v>3470.47</v>
      </c>
      <c r="E64" s="12">
        <v>1258808.87</v>
      </c>
      <c r="F64" s="15" t="s">
        <v>73</v>
      </c>
      <c r="G64" s="15" t="s">
        <v>73</v>
      </c>
      <c r="H64" s="15" t="s">
        <v>73</v>
      </c>
      <c r="I64" s="15" t="s">
        <v>73</v>
      </c>
      <c r="J64" s="15" t="s">
        <v>73</v>
      </c>
      <c r="K64" s="12">
        <v>1258808.87</v>
      </c>
    </row>
    <row r="65" ht="18.75" spans="1:11">
      <c r="A65" s="9">
        <v>61</v>
      </c>
      <c r="B65" s="10" t="s">
        <v>88</v>
      </c>
      <c r="C65" s="11">
        <v>58.23</v>
      </c>
      <c r="D65" s="11">
        <v>3470.47</v>
      </c>
      <c r="E65" s="12">
        <v>202085.47</v>
      </c>
      <c r="F65" s="15" t="s">
        <v>73</v>
      </c>
      <c r="G65" s="15" t="s">
        <v>73</v>
      </c>
      <c r="H65" s="15" t="s">
        <v>73</v>
      </c>
      <c r="I65" s="15" t="s">
        <v>73</v>
      </c>
      <c r="J65" s="15" t="s">
        <v>73</v>
      </c>
      <c r="K65" s="12">
        <v>202085.47</v>
      </c>
    </row>
    <row r="66" ht="18.75" spans="1:11">
      <c r="A66" s="9">
        <v>62</v>
      </c>
      <c r="B66" s="10" t="s">
        <v>89</v>
      </c>
      <c r="C66" s="11">
        <v>74.38</v>
      </c>
      <c r="D66" s="11">
        <v>3470.47</v>
      </c>
      <c r="E66" s="12">
        <v>258133.56</v>
      </c>
      <c r="F66" s="15" t="s">
        <v>73</v>
      </c>
      <c r="G66" s="15" t="s">
        <v>73</v>
      </c>
      <c r="H66" s="15" t="s">
        <v>73</v>
      </c>
      <c r="I66" s="15" t="s">
        <v>73</v>
      </c>
      <c r="J66" s="15" t="s">
        <v>73</v>
      </c>
      <c r="K66" s="12">
        <v>258133.56</v>
      </c>
    </row>
    <row r="67" ht="18.75" spans="1:11">
      <c r="A67" s="9">
        <v>63</v>
      </c>
      <c r="B67" s="10" t="s">
        <v>90</v>
      </c>
      <c r="C67" s="11">
        <v>5</v>
      </c>
      <c r="D67" s="11">
        <v>3470.47</v>
      </c>
      <c r="E67" s="12">
        <v>17352.35</v>
      </c>
      <c r="F67" s="15" t="s">
        <v>73</v>
      </c>
      <c r="G67" s="15" t="s">
        <v>73</v>
      </c>
      <c r="H67" s="15" t="s">
        <v>73</v>
      </c>
      <c r="I67" s="15" t="s">
        <v>73</v>
      </c>
      <c r="J67" s="15" t="s">
        <v>73</v>
      </c>
      <c r="K67" s="12">
        <v>17352.35</v>
      </c>
    </row>
    <row r="68" ht="18.75" spans="1:11">
      <c r="A68" s="16" t="s">
        <v>84</v>
      </c>
      <c r="B68" s="16"/>
      <c r="C68" s="17">
        <v>15336.38</v>
      </c>
      <c r="D68" s="11">
        <v>3470.47</v>
      </c>
      <c r="E68" s="12">
        <v>53224517.29</v>
      </c>
      <c r="F68" s="15" t="s">
        <v>73</v>
      </c>
      <c r="G68" s="15" t="s">
        <v>73</v>
      </c>
      <c r="H68" s="15" t="s">
        <v>73</v>
      </c>
      <c r="I68" s="15" t="s">
        <v>73</v>
      </c>
      <c r="J68" s="15" t="s">
        <v>73</v>
      </c>
      <c r="K68" s="12">
        <v>53224517.29</v>
      </c>
    </row>
  </sheetData>
  <mergeCells count="11">
    <mergeCell ref="A2:K2"/>
    <mergeCell ref="G3:H3"/>
    <mergeCell ref="I3:J3"/>
    <mergeCell ref="A68:B68"/>
    <mergeCell ref="A3:A4"/>
    <mergeCell ref="B3:B4"/>
    <mergeCell ref="C3:C4"/>
    <mergeCell ref="D3:D4"/>
    <mergeCell ref="E3:E4"/>
    <mergeCell ref="F3:F4"/>
    <mergeCell ref="K3:K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tuzq</cp:lastModifiedBy>
  <dcterms:created xsi:type="dcterms:W3CDTF">2022-07-11T15:08:00Z</dcterms:created>
  <dcterms:modified xsi:type="dcterms:W3CDTF">2022-07-22T04:26:09Z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