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总表" sheetId="1" r:id="rId1"/>
  </sheets>
  <definedNames>
    <definedName name="_xlnm.Print_Area" localSheetId="0">'总表'!$A$1:$F$43</definedName>
    <definedName name="_xlnm.Print_Titles" localSheetId="0">'总表'!$3:$3</definedName>
  </definedNames>
  <calcPr fullCalcOnLoad="1"/>
</workbook>
</file>

<file path=xl/sharedStrings.xml><?xml version="1.0" encoding="utf-8"?>
<sst xmlns="http://schemas.openxmlformats.org/spreadsheetml/2006/main" count="81" uniqueCount="49">
  <si>
    <t>附件3.1</t>
  </si>
  <si>
    <t>广州市2021年度城市交通发展奖励资金之支持城市交通领域新能源汽车运营资金分配总表</t>
  </si>
  <si>
    <t>序号</t>
  </si>
  <si>
    <t>辖区</t>
  </si>
  <si>
    <t>单位名称</t>
  </si>
  <si>
    <t>车辆数</t>
  </si>
  <si>
    <t>车长系数</t>
  </si>
  <si>
    <r>
      <t>按车长系数占比分配奖励资金总额</t>
    </r>
    <r>
      <rPr>
        <b/>
        <sz val="10"/>
        <rFont val="黑体"/>
        <family val="3"/>
      </rPr>
      <t>（万元）</t>
    </r>
  </si>
  <si>
    <t>总计</t>
  </si>
  <si>
    <t>市本级</t>
  </si>
  <si>
    <t>广州公交集团第三公共汽车有限公司</t>
  </si>
  <si>
    <r>
      <rPr>
        <sz val="12"/>
        <color indexed="8"/>
        <rFont val="仿宋_GB2312"/>
        <family val="3"/>
      </rPr>
      <t>广州公交集团电车有限公司</t>
    </r>
  </si>
  <si>
    <r>
      <rPr>
        <sz val="12"/>
        <color indexed="8"/>
        <rFont val="仿宋_GB2312"/>
        <family val="3"/>
      </rPr>
      <t>广州马会巴士有限公司</t>
    </r>
  </si>
  <si>
    <r>
      <rPr>
        <sz val="12"/>
        <color indexed="8"/>
        <rFont val="仿宋_GB2312"/>
        <family val="3"/>
      </rPr>
      <t>广州市白马巴士有限公司</t>
    </r>
  </si>
  <si>
    <r>
      <rPr>
        <sz val="12"/>
        <color indexed="8"/>
        <rFont val="仿宋_GB2312"/>
        <family val="3"/>
      </rPr>
      <t>广州市第二巴士有限公司</t>
    </r>
  </si>
  <si>
    <r>
      <rPr>
        <sz val="12"/>
        <color indexed="8"/>
        <rFont val="仿宋_GB2312"/>
        <family val="3"/>
      </rPr>
      <t>广州市双城观光巴士有限公司</t>
    </r>
  </si>
  <si>
    <r>
      <rPr>
        <sz val="12"/>
        <color indexed="8"/>
        <rFont val="仿宋_GB2312"/>
        <family val="3"/>
      </rPr>
      <t>广州市新福利巴士服务有限公司</t>
    </r>
  </si>
  <si>
    <r>
      <rPr>
        <sz val="12"/>
        <color indexed="8"/>
        <rFont val="仿宋_GB2312"/>
        <family val="3"/>
      </rPr>
      <t>广州市一汽巴士有限公司</t>
    </r>
  </si>
  <si>
    <r>
      <rPr>
        <sz val="12"/>
        <color indexed="8"/>
        <rFont val="仿宋_GB2312"/>
        <family val="3"/>
      </rPr>
      <t>广州市溢通巴士有限公司</t>
    </r>
  </si>
  <si>
    <r>
      <rPr>
        <sz val="12"/>
        <color indexed="8"/>
        <rFont val="仿宋_GB2312"/>
        <family val="3"/>
      </rPr>
      <t>广州新穗巴士有限公司</t>
    </r>
  </si>
  <si>
    <r>
      <rPr>
        <sz val="12"/>
        <color indexed="8"/>
        <rFont val="仿宋_GB2312"/>
        <family val="3"/>
      </rPr>
      <t>广州珍宝巴士有限公司</t>
    </r>
  </si>
  <si>
    <r>
      <rPr>
        <sz val="12"/>
        <color indexed="8"/>
        <rFont val="仿宋_GB2312"/>
        <family val="3"/>
      </rPr>
      <t>广州花都恒通客运发展有限公司</t>
    </r>
  </si>
  <si>
    <r>
      <rPr>
        <sz val="12"/>
        <color indexed="8"/>
        <rFont val="仿宋_GB2312"/>
        <family val="3"/>
      </rPr>
      <t>广州市番广客运有限公司</t>
    </r>
  </si>
  <si>
    <t>合计</t>
  </si>
  <si>
    <t>番禺区</t>
  </si>
  <si>
    <t>广州创大公交有限公司</t>
  </si>
  <si>
    <t>广州公交集团第三公共汽车有限公司第三分公司</t>
  </si>
  <si>
    <t>广州锦信公交有限公司</t>
  </si>
  <si>
    <t>广州市番广客运有限公司</t>
  </si>
  <si>
    <t>广州市番禺区公共汽车有限公司</t>
  </si>
  <si>
    <t>广州市一汽巴士有限公司番禺分公司</t>
  </si>
  <si>
    <t>花都区</t>
  </si>
  <si>
    <t>广州花都恒通客运发展有限公司</t>
  </si>
  <si>
    <t>广州市富都客运有限公司</t>
  </si>
  <si>
    <t>广州市花都公共汽车有限公司</t>
  </si>
  <si>
    <t>南沙区</t>
  </si>
  <si>
    <t>广州创大公交有限公司南沙分公司</t>
  </si>
  <si>
    <t>广州公交集团南沙巴士有限公司</t>
  </si>
  <si>
    <t>广州南沙交通发展有限公司</t>
  </si>
  <si>
    <t>广州南沙经济技术开发区蒲洲汽车运输有限公司</t>
  </si>
  <si>
    <t>广州南沙润信公交有限公司</t>
  </si>
  <si>
    <t>从化区</t>
  </si>
  <si>
    <t>从化中旅旅游运输有限公司</t>
  </si>
  <si>
    <t>广州市从化公共汽车有限公司</t>
  </si>
  <si>
    <t>广州顺途公共汽车有限公司</t>
  </si>
  <si>
    <t>增城区</t>
  </si>
  <si>
    <t>广州公交集团第二公共汽车有限公司增城分公司</t>
  </si>
  <si>
    <t>广州市荔通公共汽车有限公司</t>
  </si>
  <si>
    <t>广州市粤运汽车运输有限公司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</si>
</sst>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00_);[Red]\(0.0000\)"/>
  </numFmts>
  <fonts count="55">
    <font>
      <sz val="11"/>
      <color theme="1"/>
      <name val="Calibri"/>
      <family val="0"/>
    </font>
    <font>
      <sz val="11"/>
      <name val="宋体"/>
      <family val="0"/>
    </font>
    <font>
      <sz val="16"/>
      <color indexed="8"/>
      <name val="黑体"/>
      <family val="3"/>
    </font>
    <font>
      <sz val="18"/>
      <name val="方正小标宋简体"/>
      <family val="0"/>
    </font>
    <font>
      <b/>
      <sz val="12"/>
      <name val="黑体"/>
      <family val="3"/>
    </font>
    <font>
      <b/>
      <sz val="9"/>
      <name val="宋体"/>
      <family val="0"/>
    </font>
    <font>
      <b/>
      <sz val="12"/>
      <name val="Times New Roman"/>
      <family val="1"/>
    </font>
    <font>
      <sz val="10"/>
      <name val="Times New Roman"/>
      <family val="1"/>
    </font>
    <font>
      <sz val="12"/>
      <color indexed="8"/>
      <name val="仿宋_GB2312"/>
      <family val="3"/>
    </font>
    <font>
      <sz val="12"/>
      <name val="Times New Roman"/>
      <family val="1"/>
    </font>
    <font>
      <sz val="12"/>
      <color indexed="8"/>
      <name val="Times New Roman"/>
      <family val="1"/>
    </font>
    <font>
      <b/>
      <sz val="15"/>
      <color indexed="54"/>
      <name val="宋体"/>
      <family val="0"/>
    </font>
    <font>
      <b/>
      <sz val="11"/>
      <color indexed="53"/>
      <name val="宋体"/>
      <family val="0"/>
    </font>
    <font>
      <b/>
      <sz val="11"/>
      <color indexed="9"/>
      <name val="宋体"/>
      <family val="0"/>
    </font>
    <font>
      <b/>
      <sz val="11"/>
      <color indexed="63"/>
      <name val="宋体"/>
      <family val="0"/>
    </font>
    <font>
      <b/>
      <sz val="13"/>
      <color indexed="54"/>
      <name val="宋体"/>
      <family val="0"/>
    </font>
    <font>
      <sz val="11"/>
      <color indexed="62"/>
      <name val="宋体"/>
      <family val="0"/>
    </font>
    <font>
      <b/>
      <sz val="11"/>
      <color indexed="54"/>
      <name val="宋体"/>
      <family val="0"/>
    </font>
    <font>
      <sz val="11"/>
      <color indexed="16"/>
      <name val="宋体"/>
      <family val="0"/>
    </font>
    <font>
      <sz val="11"/>
      <color indexed="9"/>
      <name val="宋体"/>
      <family val="0"/>
    </font>
    <font>
      <sz val="11"/>
      <color indexed="17"/>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0"/>
      <name val="Arial"/>
      <family val="2"/>
    </font>
    <font>
      <b/>
      <sz val="11"/>
      <color indexed="8"/>
      <name val="宋体"/>
      <family val="0"/>
    </font>
    <font>
      <sz val="11"/>
      <color indexed="53"/>
      <name val="宋体"/>
      <family val="0"/>
    </font>
    <font>
      <sz val="11"/>
      <color indexed="10"/>
      <name val="宋体"/>
      <family val="0"/>
    </font>
    <font>
      <sz val="11"/>
      <color indexed="8"/>
      <name val="宋体"/>
      <family val="0"/>
    </font>
    <font>
      <sz val="11"/>
      <color indexed="19"/>
      <name val="宋体"/>
      <family val="0"/>
    </font>
    <font>
      <sz val="12"/>
      <name val="宋体"/>
      <family val="0"/>
    </font>
    <font>
      <sz val="10"/>
      <name val="Geneva"/>
      <family val="2"/>
    </font>
    <font>
      <b/>
      <sz val="10"/>
      <name val="黑体"/>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黑体"/>
      <family val="3"/>
    </font>
    <font>
      <sz val="12"/>
      <color theme="1"/>
      <name val="仿宋_GB2312"/>
      <family val="3"/>
    </font>
    <font>
      <sz val="12"/>
      <color theme="1"/>
      <name val="Times New Roman"/>
      <family val="1"/>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2"/>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25" fillId="0" borderId="0">
      <alignment/>
      <protection/>
    </xf>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31" fillId="0" borderId="0">
      <alignment/>
      <protection/>
    </xf>
    <xf numFmtId="0" fontId="32" fillId="0" borderId="0">
      <alignment/>
      <protection/>
    </xf>
    <xf numFmtId="0" fontId="29" fillId="0" borderId="0">
      <alignment vertical="center"/>
      <protection/>
    </xf>
    <xf numFmtId="0" fontId="25" fillId="0" borderId="0">
      <alignment/>
      <protection/>
    </xf>
  </cellStyleXfs>
  <cellXfs count="31">
    <xf numFmtId="0" fontId="0" fillId="0" borderId="0" xfId="0" applyFont="1" applyAlignment="1">
      <alignment vertical="center"/>
    </xf>
    <xf numFmtId="0" fontId="52" fillId="0" borderId="0" xfId="66" applyFont="1" applyAlignment="1">
      <alignment horizontal="left" vertical="center"/>
      <protection/>
    </xf>
    <xf numFmtId="0" fontId="3" fillId="0" borderId="9" xfId="27" applyFont="1" applyBorder="1" applyAlignment="1">
      <alignment horizontal="center" vertical="center" wrapText="1"/>
      <protection/>
    </xf>
    <xf numFmtId="0" fontId="3" fillId="0" borderId="9" xfId="27" applyFont="1" applyBorder="1" applyAlignment="1">
      <alignment horizontal="center" vertical="center"/>
      <protection/>
    </xf>
    <xf numFmtId="0" fontId="4" fillId="0" borderId="9" xfId="27" applyFont="1" applyBorder="1" applyAlignment="1">
      <alignment horizontal="center" vertical="center" wrapText="1"/>
      <protection/>
    </xf>
    <xf numFmtId="0" fontId="4" fillId="0" borderId="9" xfId="65" applyFont="1" applyBorder="1" applyAlignment="1">
      <alignment horizontal="center" vertical="center" wrapText="1"/>
      <protection/>
    </xf>
    <xf numFmtId="176" fontId="4" fillId="0" borderId="9" xfId="27" applyNumberFormat="1" applyFont="1" applyBorder="1" applyAlignment="1">
      <alignment horizontal="center" vertical="center" wrapText="1"/>
      <protection/>
    </xf>
    <xf numFmtId="0" fontId="5" fillId="33" borderId="9" xfId="27" applyFont="1" applyFill="1" applyBorder="1" applyAlignment="1">
      <alignment horizontal="center" vertical="center" wrapText="1"/>
      <protection/>
    </xf>
    <xf numFmtId="0" fontId="6" fillId="33" borderId="9" xfId="27" applyFont="1" applyFill="1" applyBorder="1" applyAlignment="1">
      <alignment horizontal="center" vertical="center" wrapText="1"/>
      <protection/>
    </xf>
    <xf numFmtId="0" fontId="7" fillId="0" borderId="9" xfId="27" applyFont="1" applyBorder="1" applyAlignment="1">
      <alignment horizontal="center" vertical="center" wrapText="1"/>
      <protection/>
    </xf>
    <xf numFmtId="0" fontId="53" fillId="0" borderId="9" xfId="0" applyNumberFormat="1" applyFont="1" applyFill="1" applyBorder="1" applyAlignment="1">
      <alignment horizontal="center" vertical="center" wrapText="1"/>
    </xf>
    <xf numFmtId="0" fontId="9" fillId="0" borderId="9" xfId="27" applyFont="1" applyBorder="1" applyAlignment="1">
      <alignment horizontal="center" vertical="center" wrapText="1"/>
      <protection/>
    </xf>
    <xf numFmtId="177" fontId="9" fillId="0" borderId="9" xfId="27" applyNumberFormat="1" applyFont="1" applyBorder="1" applyAlignment="1">
      <alignment horizontal="center" vertical="center" wrapText="1"/>
      <protection/>
    </xf>
    <xf numFmtId="0" fontId="54" fillId="0" borderId="10" xfId="0" applyFont="1" applyFill="1" applyBorder="1" applyAlignment="1">
      <alignment horizontal="center" vertical="center"/>
    </xf>
    <xf numFmtId="0" fontId="54" fillId="0" borderId="9"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 fillId="34" borderId="9" xfId="27" applyFont="1" applyFill="1" applyBorder="1" applyAlignment="1">
      <alignment horizontal="center" vertical="center" wrapText="1"/>
      <protection/>
    </xf>
    <xf numFmtId="0" fontId="9" fillId="34" borderId="9" xfId="27" applyFont="1" applyFill="1" applyBorder="1" applyAlignment="1">
      <alignment horizontal="center" vertical="center" wrapText="1"/>
      <protection/>
    </xf>
    <xf numFmtId="177" fontId="9" fillId="34" borderId="9" xfId="27" applyNumberFormat="1" applyFont="1" applyFill="1" applyBorder="1" applyAlignment="1">
      <alignment horizontal="center" vertical="center" wrapText="1"/>
      <protection/>
    </xf>
    <xf numFmtId="178" fontId="9" fillId="34" borderId="9" xfId="27" applyNumberFormat="1" applyFont="1" applyFill="1" applyBorder="1" applyAlignment="1">
      <alignment horizontal="center" vertical="center" wrapText="1"/>
      <protection/>
    </xf>
    <xf numFmtId="0" fontId="54" fillId="0" borderId="9" xfId="0" applyFont="1" applyFill="1" applyBorder="1" applyAlignment="1">
      <alignment horizontal="center" vertical="center"/>
    </xf>
    <xf numFmtId="178" fontId="9" fillId="0" borderId="10" xfId="27" applyNumberFormat="1" applyFont="1" applyBorder="1" applyAlignment="1">
      <alignment horizontal="center" vertical="center" wrapText="1"/>
      <protection/>
    </xf>
    <xf numFmtId="178" fontId="9" fillId="0" borderId="11" xfId="27" applyNumberFormat="1" applyFont="1" applyBorder="1" applyAlignment="1">
      <alignment horizontal="center" vertical="center" wrapText="1"/>
      <protection/>
    </xf>
    <xf numFmtId="178" fontId="9" fillId="0" borderId="12" xfId="27" applyNumberFormat="1" applyFont="1" applyBorder="1" applyAlignment="1">
      <alignment horizontal="center" vertical="center" wrapText="1"/>
      <protection/>
    </xf>
    <xf numFmtId="0" fontId="9" fillId="0" borderId="10" xfId="27" applyFont="1" applyBorder="1" applyAlignment="1">
      <alignment horizontal="center" vertical="center" wrapText="1"/>
      <protection/>
    </xf>
    <xf numFmtId="0" fontId="9" fillId="0" borderId="11" xfId="27" applyFont="1" applyBorder="1" applyAlignment="1">
      <alignment horizontal="center" vertical="center" wrapText="1"/>
      <protection/>
    </xf>
    <xf numFmtId="0" fontId="7" fillId="0" borderId="10" xfId="27" applyFont="1" applyBorder="1" applyAlignment="1">
      <alignment horizontal="center" vertical="center" wrapText="1"/>
      <protection/>
    </xf>
    <xf numFmtId="0" fontId="53" fillId="0" borderId="10" xfId="0" applyNumberFormat="1" applyFont="1" applyFill="1" applyBorder="1" applyAlignment="1">
      <alignment horizontal="center" vertical="center" wrapText="1"/>
    </xf>
    <xf numFmtId="0" fontId="9" fillId="0" borderId="12" xfId="27" applyFont="1" applyBorder="1" applyAlignment="1">
      <alignment horizontal="center" vertical="center" wrapText="1"/>
      <protection/>
    </xf>
    <xf numFmtId="0" fontId="53" fillId="0" borderId="12"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_2012年清算数" xfId="64"/>
    <cellStyle name="常规_09年区县油价补贴分配表(下半年)" xfId="65"/>
    <cellStyle name="常规 3"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tabSelected="1" zoomScaleSheetLayoutView="100" workbookViewId="0" topLeftCell="A1">
      <selection activeCell="K7" sqref="K7"/>
    </sheetView>
  </sheetViews>
  <sheetFormatPr defaultColWidth="9.00390625" defaultRowHeight="15"/>
  <cols>
    <col min="1" max="1" width="6.00390625" style="0" customWidth="1"/>
    <col min="3" max="3" width="35.8515625" style="0" customWidth="1"/>
    <col min="4" max="5" width="13.57421875" style="0" customWidth="1"/>
    <col min="6" max="6" width="19.57421875" style="0" customWidth="1"/>
    <col min="11" max="11" width="10.421875" style="0" bestFit="1" customWidth="1"/>
  </cols>
  <sheetData>
    <row r="1" spans="1:6" ht="20.25">
      <c r="A1" s="1" t="s">
        <v>0</v>
      </c>
      <c r="B1" s="1"/>
      <c r="C1" s="1"/>
      <c r="D1" s="1"/>
      <c r="E1" s="1"/>
      <c r="F1" s="1"/>
    </row>
    <row r="2" spans="1:6" ht="52.5" customHeight="1">
      <c r="A2" s="2" t="s">
        <v>1</v>
      </c>
      <c r="B2" s="3"/>
      <c r="C2" s="3"/>
      <c r="D2" s="3"/>
      <c r="E2" s="3"/>
      <c r="F2" s="3"/>
    </row>
    <row r="3" spans="1:6" ht="51" customHeight="1">
      <c r="A3" s="4" t="s">
        <v>2</v>
      </c>
      <c r="B3" s="4" t="s">
        <v>3</v>
      </c>
      <c r="C3" s="5" t="s">
        <v>4</v>
      </c>
      <c r="D3" s="5" t="s">
        <v>5</v>
      </c>
      <c r="E3" s="5" t="s">
        <v>6</v>
      </c>
      <c r="F3" s="6" t="s">
        <v>7</v>
      </c>
    </row>
    <row r="4" spans="1:6" ht="27" customHeight="1">
      <c r="A4" s="7" t="s">
        <v>8</v>
      </c>
      <c r="B4" s="7"/>
      <c r="C4" s="7"/>
      <c r="D4" s="8">
        <v>14489</v>
      </c>
      <c r="E4" s="8">
        <v>13521.5</v>
      </c>
      <c r="F4" s="8">
        <v>6439.7269</v>
      </c>
    </row>
    <row r="5" spans="1:6" ht="19.5" customHeight="1">
      <c r="A5" s="9">
        <v>1</v>
      </c>
      <c r="B5" s="10" t="s">
        <v>9</v>
      </c>
      <c r="C5" s="10" t="s">
        <v>10</v>
      </c>
      <c r="D5" s="11">
        <v>1894</v>
      </c>
      <c r="E5" s="12">
        <v>1811</v>
      </c>
      <c r="F5" s="13">
        <f>ROUND(F4/E4*E18,4)</f>
        <v>4982.8527</v>
      </c>
    </row>
    <row r="6" spans="1:6" ht="19.5" customHeight="1">
      <c r="A6" s="9">
        <v>2</v>
      </c>
      <c r="B6" s="10" t="s">
        <v>9</v>
      </c>
      <c r="C6" s="14" t="s">
        <v>11</v>
      </c>
      <c r="D6" s="11">
        <v>1245</v>
      </c>
      <c r="E6" s="12">
        <v>1194</v>
      </c>
      <c r="F6" s="15"/>
    </row>
    <row r="7" spans="1:6" ht="19.5" customHeight="1">
      <c r="A7" s="9">
        <v>3</v>
      </c>
      <c r="B7" s="10" t="s">
        <v>9</v>
      </c>
      <c r="C7" s="14" t="s">
        <v>12</v>
      </c>
      <c r="D7" s="11">
        <v>126</v>
      </c>
      <c r="E7" s="12">
        <v>126</v>
      </c>
      <c r="F7" s="15"/>
    </row>
    <row r="8" spans="1:6" ht="19.5" customHeight="1">
      <c r="A8" s="9">
        <v>4</v>
      </c>
      <c r="B8" s="10" t="s">
        <v>9</v>
      </c>
      <c r="C8" s="14" t="s">
        <v>13</v>
      </c>
      <c r="D8" s="11">
        <v>248</v>
      </c>
      <c r="E8" s="12">
        <v>244.5</v>
      </c>
      <c r="F8" s="15"/>
    </row>
    <row r="9" spans="1:6" ht="19.5" customHeight="1">
      <c r="A9" s="9">
        <v>5</v>
      </c>
      <c r="B9" s="10" t="s">
        <v>9</v>
      </c>
      <c r="C9" s="14" t="s">
        <v>14</v>
      </c>
      <c r="D9" s="11">
        <v>1964</v>
      </c>
      <c r="E9" s="12">
        <v>1834.25</v>
      </c>
      <c r="F9" s="15"/>
    </row>
    <row r="10" spans="1:6" ht="19.5" customHeight="1">
      <c r="A10" s="9">
        <v>6</v>
      </c>
      <c r="B10" s="10" t="s">
        <v>9</v>
      </c>
      <c r="C10" s="14" t="s">
        <v>15</v>
      </c>
      <c r="D10" s="11">
        <v>2</v>
      </c>
      <c r="E10" s="12">
        <v>2</v>
      </c>
      <c r="F10" s="15"/>
    </row>
    <row r="11" spans="1:6" ht="19.5" customHeight="1">
      <c r="A11" s="9">
        <v>7</v>
      </c>
      <c r="B11" s="10" t="s">
        <v>9</v>
      </c>
      <c r="C11" s="14" t="s">
        <v>16</v>
      </c>
      <c r="D11" s="11">
        <v>719</v>
      </c>
      <c r="E11" s="12">
        <v>706.75</v>
      </c>
      <c r="F11" s="15"/>
    </row>
    <row r="12" spans="1:6" ht="19.5" customHeight="1">
      <c r="A12" s="9">
        <v>8</v>
      </c>
      <c r="B12" s="10" t="s">
        <v>9</v>
      </c>
      <c r="C12" s="14" t="s">
        <v>17</v>
      </c>
      <c r="D12" s="11">
        <v>2031</v>
      </c>
      <c r="E12" s="12">
        <v>1999.5</v>
      </c>
      <c r="F12" s="15"/>
    </row>
    <row r="13" spans="1:6" ht="19.5" customHeight="1">
      <c r="A13" s="9">
        <v>9</v>
      </c>
      <c r="B13" s="10" t="s">
        <v>9</v>
      </c>
      <c r="C13" s="14" t="s">
        <v>18</v>
      </c>
      <c r="D13" s="11">
        <v>319</v>
      </c>
      <c r="E13" s="12">
        <v>306</v>
      </c>
      <c r="F13" s="15"/>
    </row>
    <row r="14" spans="1:6" ht="19.5" customHeight="1">
      <c r="A14" s="9">
        <v>10</v>
      </c>
      <c r="B14" s="10" t="s">
        <v>9</v>
      </c>
      <c r="C14" s="14" t="s">
        <v>19</v>
      </c>
      <c r="D14" s="11">
        <v>716</v>
      </c>
      <c r="E14" s="12">
        <v>716</v>
      </c>
      <c r="F14" s="15"/>
    </row>
    <row r="15" spans="1:6" ht="19.5" customHeight="1">
      <c r="A15" s="9">
        <v>11</v>
      </c>
      <c r="B15" s="10" t="s">
        <v>9</v>
      </c>
      <c r="C15" s="14" t="s">
        <v>20</v>
      </c>
      <c r="D15" s="11">
        <v>932</v>
      </c>
      <c r="E15" s="12">
        <v>891.5</v>
      </c>
      <c r="F15" s="15"/>
    </row>
    <row r="16" spans="1:6" ht="19.5" customHeight="1">
      <c r="A16" s="9">
        <v>12</v>
      </c>
      <c r="B16" s="10" t="s">
        <v>9</v>
      </c>
      <c r="C16" s="14" t="s">
        <v>21</v>
      </c>
      <c r="D16" s="11">
        <v>308</v>
      </c>
      <c r="E16" s="12">
        <v>277</v>
      </c>
      <c r="F16" s="15"/>
    </row>
    <row r="17" spans="1:6" ht="19.5" customHeight="1">
      <c r="A17" s="9">
        <v>13</v>
      </c>
      <c r="B17" s="10" t="s">
        <v>9</v>
      </c>
      <c r="C17" s="14" t="s">
        <v>22</v>
      </c>
      <c r="D17" s="11">
        <v>364</v>
      </c>
      <c r="E17" s="12">
        <v>354</v>
      </c>
      <c r="F17" s="16"/>
    </row>
    <row r="18" spans="1:6" ht="19.5" customHeight="1">
      <c r="A18" s="17" t="s">
        <v>23</v>
      </c>
      <c r="B18" s="17"/>
      <c r="C18" s="17"/>
      <c r="D18" s="18">
        <f>SUM(D5:D17)</f>
        <v>10868</v>
      </c>
      <c r="E18" s="19">
        <f>SUM(E5:E17)</f>
        <v>10462.5</v>
      </c>
      <c r="F18" s="20">
        <v>4982.8527</v>
      </c>
    </row>
    <row r="19" spans="1:6" ht="19.5" customHeight="1">
      <c r="A19" s="9">
        <v>1</v>
      </c>
      <c r="B19" s="10" t="s">
        <v>24</v>
      </c>
      <c r="C19" s="10" t="s">
        <v>25</v>
      </c>
      <c r="D19" s="11">
        <v>233</v>
      </c>
      <c r="E19" s="12">
        <v>200.75</v>
      </c>
      <c r="F19" s="21">
        <f>ROUND(F4/E4*E25,4)</f>
        <v>572.3434</v>
      </c>
    </row>
    <row r="20" spans="1:6" ht="36" customHeight="1">
      <c r="A20" s="9">
        <v>2</v>
      </c>
      <c r="B20" s="10" t="s">
        <v>24</v>
      </c>
      <c r="C20" s="10" t="s">
        <v>26</v>
      </c>
      <c r="D20" s="11">
        <v>35</v>
      </c>
      <c r="E20" s="12">
        <v>31</v>
      </c>
      <c r="F20" s="21"/>
    </row>
    <row r="21" spans="1:6" ht="19.5" customHeight="1">
      <c r="A21" s="9">
        <v>3</v>
      </c>
      <c r="B21" s="10" t="s">
        <v>24</v>
      </c>
      <c r="C21" s="10" t="s">
        <v>27</v>
      </c>
      <c r="D21" s="11">
        <v>261</v>
      </c>
      <c r="E21" s="12">
        <v>220.75</v>
      </c>
      <c r="F21" s="21"/>
    </row>
    <row r="22" spans="1:6" ht="15.75">
      <c r="A22" s="9">
        <v>4</v>
      </c>
      <c r="B22" s="10" t="s">
        <v>24</v>
      </c>
      <c r="C22" s="10" t="s">
        <v>28</v>
      </c>
      <c r="D22" s="11">
        <v>282</v>
      </c>
      <c r="E22" s="12">
        <v>245</v>
      </c>
      <c r="F22" s="21"/>
    </row>
    <row r="23" spans="1:6" ht="15.75">
      <c r="A23" s="9">
        <v>5</v>
      </c>
      <c r="B23" s="10" t="s">
        <v>24</v>
      </c>
      <c r="C23" s="10" t="s">
        <v>29</v>
      </c>
      <c r="D23" s="11">
        <v>420</v>
      </c>
      <c r="E23" s="12">
        <v>388.25</v>
      </c>
      <c r="F23" s="21"/>
    </row>
    <row r="24" spans="1:6" ht="15.75">
      <c r="A24" s="9">
        <v>6</v>
      </c>
      <c r="B24" s="10" t="s">
        <v>24</v>
      </c>
      <c r="C24" s="10" t="s">
        <v>30</v>
      </c>
      <c r="D24" s="11">
        <v>132</v>
      </c>
      <c r="E24" s="12">
        <v>116</v>
      </c>
      <c r="F24" s="21"/>
    </row>
    <row r="25" spans="1:6" ht="15.75">
      <c r="A25" s="17" t="s">
        <v>23</v>
      </c>
      <c r="B25" s="17"/>
      <c r="C25" s="17"/>
      <c r="D25" s="18">
        <f>SUM(D19:D24)</f>
        <v>1363</v>
      </c>
      <c r="E25" s="18">
        <f>SUM(E19:E24)</f>
        <v>1201.75</v>
      </c>
      <c r="F25" s="20">
        <v>572.3434</v>
      </c>
    </row>
    <row r="26" spans="1:6" ht="15.75">
      <c r="A26" s="9">
        <v>1</v>
      </c>
      <c r="B26" s="10" t="s">
        <v>31</v>
      </c>
      <c r="C26" s="10" t="s">
        <v>32</v>
      </c>
      <c r="D26" s="11">
        <v>126</v>
      </c>
      <c r="E26" s="12">
        <v>103.5</v>
      </c>
      <c r="F26" s="21">
        <f>ROUND(F4/E4*E29,4)</f>
        <v>209.9109</v>
      </c>
    </row>
    <row r="27" spans="1:6" ht="15.75">
      <c r="A27" s="9">
        <v>2</v>
      </c>
      <c r="B27" s="10" t="s">
        <v>31</v>
      </c>
      <c r="C27" s="10" t="s">
        <v>33</v>
      </c>
      <c r="D27" s="11">
        <v>104</v>
      </c>
      <c r="E27" s="12">
        <v>86.5</v>
      </c>
      <c r="F27" s="21"/>
    </row>
    <row r="28" spans="1:6" ht="15.75">
      <c r="A28" s="9">
        <v>3</v>
      </c>
      <c r="B28" s="10" t="s">
        <v>31</v>
      </c>
      <c r="C28" s="10" t="s">
        <v>34</v>
      </c>
      <c r="D28" s="11">
        <v>291</v>
      </c>
      <c r="E28" s="12">
        <v>250.75</v>
      </c>
      <c r="F28" s="21"/>
    </row>
    <row r="29" spans="1:6" ht="15.75">
      <c r="A29" s="17" t="s">
        <v>23</v>
      </c>
      <c r="B29" s="17"/>
      <c r="C29" s="17"/>
      <c r="D29" s="18">
        <f>SUM(D26:D28)</f>
        <v>521</v>
      </c>
      <c r="E29" s="18">
        <f>SUM(E26:E28)</f>
        <v>440.75</v>
      </c>
      <c r="F29" s="20">
        <v>209.9109</v>
      </c>
    </row>
    <row r="30" spans="1:6" ht="15.75">
      <c r="A30" s="9">
        <v>1</v>
      </c>
      <c r="B30" s="10" t="s">
        <v>35</v>
      </c>
      <c r="C30" s="10" t="s">
        <v>36</v>
      </c>
      <c r="D30" s="11">
        <v>57</v>
      </c>
      <c r="E30" s="12">
        <v>47.75</v>
      </c>
      <c r="F30" s="22">
        <f>ROUND(F4/E4*E35,4)</f>
        <v>308.4963</v>
      </c>
    </row>
    <row r="31" spans="1:6" ht="15.75">
      <c r="A31" s="9">
        <v>2</v>
      </c>
      <c r="B31" s="10" t="s">
        <v>35</v>
      </c>
      <c r="C31" s="10" t="s">
        <v>37</v>
      </c>
      <c r="D31" s="11">
        <v>275</v>
      </c>
      <c r="E31" s="12">
        <v>237.5</v>
      </c>
      <c r="F31" s="23"/>
    </row>
    <row r="32" spans="1:6" ht="15.75">
      <c r="A32" s="9">
        <v>3</v>
      </c>
      <c r="B32" s="10" t="s">
        <v>35</v>
      </c>
      <c r="C32" s="10" t="s">
        <v>38</v>
      </c>
      <c r="D32" s="11">
        <v>49</v>
      </c>
      <c r="E32" s="12">
        <v>45.75</v>
      </c>
      <c r="F32" s="23"/>
    </row>
    <row r="33" spans="1:6" ht="28.5">
      <c r="A33" s="9">
        <v>4</v>
      </c>
      <c r="B33" s="10" t="s">
        <v>35</v>
      </c>
      <c r="C33" s="10" t="s">
        <v>39</v>
      </c>
      <c r="D33" s="11">
        <v>62</v>
      </c>
      <c r="E33" s="12">
        <v>49</v>
      </c>
      <c r="F33" s="23"/>
    </row>
    <row r="34" spans="1:6" ht="15.75">
      <c r="A34" s="9">
        <v>5</v>
      </c>
      <c r="B34" s="10" t="s">
        <v>35</v>
      </c>
      <c r="C34" s="10" t="s">
        <v>40</v>
      </c>
      <c r="D34" s="11">
        <v>290</v>
      </c>
      <c r="E34" s="12">
        <v>267.75</v>
      </c>
      <c r="F34" s="24"/>
    </row>
    <row r="35" spans="1:6" ht="15.75">
      <c r="A35" s="17" t="s">
        <v>23</v>
      </c>
      <c r="B35" s="17"/>
      <c r="C35" s="17"/>
      <c r="D35" s="18">
        <f>SUM(D30:D34)</f>
        <v>733</v>
      </c>
      <c r="E35" s="18">
        <f>SUM(E30:E34)</f>
        <v>647.75</v>
      </c>
      <c r="F35" s="20">
        <v>308.4963</v>
      </c>
    </row>
    <row r="36" spans="1:6" ht="15.75">
      <c r="A36" s="9">
        <v>1</v>
      </c>
      <c r="B36" s="10" t="s">
        <v>41</v>
      </c>
      <c r="C36" s="10" t="s">
        <v>42</v>
      </c>
      <c r="D36" s="11">
        <v>8</v>
      </c>
      <c r="E36" s="12">
        <v>6</v>
      </c>
      <c r="F36" s="25">
        <f>ROUND(F4/E4*E39,4)</f>
        <v>119.0646</v>
      </c>
    </row>
    <row r="37" spans="1:6" ht="15.75">
      <c r="A37" s="9">
        <v>2</v>
      </c>
      <c r="B37" s="10" t="s">
        <v>41</v>
      </c>
      <c r="C37" s="10" t="s">
        <v>43</v>
      </c>
      <c r="D37" s="11">
        <v>124</v>
      </c>
      <c r="E37" s="12">
        <v>90.25</v>
      </c>
      <c r="F37" s="26"/>
    </row>
    <row r="38" spans="1:6" ht="15.75">
      <c r="A38" s="27">
        <v>3</v>
      </c>
      <c r="B38" s="28" t="s">
        <v>41</v>
      </c>
      <c r="C38" s="28" t="s">
        <v>44</v>
      </c>
      <c r="D38" s="11">
        <v>177</v>
      </c>
      <c r="E38" s="12">
        <v>153.75</v>
      </c>
      <c r="F38" s="29"/>
    </row>
    <row r="39" spans="1:6" ht="15.75">
      <c r="A39" s="17" t="s">
        <v>23</v>
      </c>
      <c r="B39" s="17"/>
      <c r="C39" s="17"/>
      <c r="D39" s="18">
        <f>SUM(D36:D38)</f>
        <v>309</v>
      </c>
      <c r="E39" s="18">
        <f>SUM(E36:E38)</f>
        <v>250</v>
      </c>
      <c r="F39" s="20">
        <v>119.0646</v>
      </c>
    </row>
    <row r="40" spans="1:6" ht="28.5">
      <c r="A40" s="9">
        <v>1</v>
      </c>
      <c r="B40" s="10" t="s">
        <v>45</v>
      </c>
      <c r="C40" s="30" t="s">
        <v>46</v>
      </c>
      <c r="D40" s="11">
        <v>232</v>
      </c>
      <c r="E40" s="12">
        <v>171.5</v>
      </c>
      <c r="F40" s="25">
        <f>ROUND(F4/E4*E43,4)</f>
        <v>247.059</v>
      </c>
    </row>
    <row r="41" spans="1:6" ht="15.75">
      <c r="A41" s="9">
        <v>2</v>
      </c>
      <c r="B41" s="10" t="s">
        <v>45</v>
      </c>
      <c r="C41" s="10" t="s">
        <v>47</v>
      </c>
      <c r="D41" s="11">
        <v>169</v>
      </c>
      <c r="E41" s="12">
        <v>126.75</v>
      </c>
      <c r="F41" s="26"/>
    </row>
    <row r="42" spans="1:6" ht="15.75">
      <c r="A42" s="27">
        <v>3</v>
      </c>
      <c r="B42" s="28" t="s">
        <v>45</v>
      </c>
      <c r="C42" s="10" t="s">
        <v>48</v>
      </c>
      <c r="D42" s="11">
        <v>294</v>
      </c>
      <c r="E42" s="12">
        <v>220.5</v>
      </c>
      <c r="F42" s="29"/>
    </row>
    <row r="43" spans="1:6" ht="15.75">
      <c r="A43" s="17" t="s">
        <v>23</v>
      </c>
      <c r="B43" s="17"/>
      <c r="C43" s="17"/>
      <c r="D43" s="18">
        <f>SUM(D40:D42)</f>
        <v>695</v>
      </c>
      <c r="E43" s="18">
        <f>SUM(E40:E42)</f>
        <v>518.75</v>
      </c>
      <c r="F43" s="20">
        <v>247.059</v>
      </c>
    </row>
  </sheetData>
  <sheetProtection/>
  <mergeCells count="15">
    <mergeCell ref="A1:F1"/>
    <mergeCell ref="A2:F2"/>
    <mergeCell ref="A4:C4"/>
    <mergeCell ref="A18:C18"/>
    <mergeCell ref="A25:C25"/>
    <mergeCell ref="A29:C29"/>
    <mergeCell ref="A35:C35"/>
    <mergeCell ref="A39:C39"/>
    <mergeCell ref="A43:C43"/>
    <mergeCell ref="F5:F17"/>
    <mergeCell ref="F19:F24"/>
    <mergeCell ref="F26:F28"/>
    <mergeCell ref="F30:F34"/>
    <mergeCell ref="F36:F38"/>
    <mergeCell ref="F40:F42"/>
  </mergeCells>
  <printOptions gridLines="1"/>
  <pageMargins left="0.19652777777777777" right="0.11805555555555555" top="1" bottom="0.6298611111111111" header="0.5" footer="0.19652777777777777"/>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wangan</dc:creator>
  <cp:keywords/>
  <dc:description/>
  <cp:lastModifiedBy>tuzq</cp:lastModifiedBy>
  <dcterms:created xsi:type="dcterms:W3CDTF">2022-05-27T00:15:00Z</dcterms:created>
  <dcterms:modified xsi:type="dcterms:W3CDTF">2022-07-22T04:26:30Z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02C935BC3BB24ADFBBA72EBEB5A777EE</vt:lpwstr>
  </property>
</Properties>
</file>