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<sst xmlns="http://schemas.openxmlformats.org/spreadsheetml/2006/main" count="86" uniqueCount="86">
  <si>
    <t>序号</t>
  </si>
  <si>
    <t>区域</t>
  </si>
  <si>
    <t>企业名称</t>
  </si>
  <si>
    <t>折算后的纯电动车辆数（辆）</t>
  </si>
  <si>
    <t>折算后的常规车辆数（辆）</t>
  </si>
  <si>
    <t>总计（辆）</t>
  </si>
  <si>
    <t>单车奖励标准（元/车/年）</t>
  </si>
  <si>
    <t>费改税合计（元）</t>
  </si>
  <si>
    <t>纯电动车加计奖励标准（元/车/年）</t>
  </si>
  <si>
    <t>纯电动车加计奖励合计金额（元）</t>
  </si>
  <si>
    <t>用于奖励给巡游车驾驶员的资金合计金额（元）</t>
  </si>
  <si>
    <t>总计</t>
  </si>
  <si>
    <t>市区</t>
  </si>
  <si>
    <t>广州市白云出租汽车集团有限公司</t>
  </si>
  <si>
    <t>广州公交集团广交出租汽车有限公司</t>
  </si>
  <si>
    <t>广州市广骏旅游汽车企业集团有限公司</t>
  </si>
  <si>
    <t>广州市广发出租汽车有限公司</t>
  </si>
  <si>
    <t>广州市天湖旅游出租汽车有限公司</t>
  </si>
  <si>
    <t>广州蚬富出租汽车有限公司</t>
  </si>
  <si>
    <t>广州市利士风汽车有限公司</t>
  </si>
  <si>
    <t>广州市龙的出租汽车股份有限公司</t>
  </si>
  <si>
    <t>广州明通汽车出租服务有限公司</t>
  </si>
  <si>
    <t>广东协成汽车出租有限公司</t>
  </si>
  <si>
    <t>广州振中活通汽车出租有限公司</t>
  </si>
  <si>
    <t>广州市新东方出租汽车有限公司</t>
  </si>
  <si>
    <t>广州市东运达实业有限公司</t>
  </si>
  <si>
    <t>广州天龙汽车服务有限公司</t>
  </si>
  <si>
    <t>广州庆星汽车出租有限公司</t>
  </si>
  <si>
    <t>广州市德善汽车出租有限公司</t>
  </si>
  <si>
    <t>广州市乐途汽车服务有限公司</t>
  </si>
  <si>
    <t>广州市柏祥汽车出租有限公司</t>
  </si>
  <si>
    <t>广州市白云区云通汽车出租有限公司</t>
  </si>
  <si>
    <t>广州市建兴小汽车出租责任公司</t>
  </si>
  <si>
    <t>广州市华之源运输发展有限公司</t>
  </si>
  <si>
    <t>广州星澳新能源汽车服务有限公司</t>
  </si>
  <si>
    <t>广州市广达出租汽车有限公司</t>
  </si>
  <si>
    <t>广州市奇德出租汽车有限公司</t>
  </si>
  <si>
    <t>广州市通达汽车出租有限公司</t>
  </si>
  <si>
    <t>广东颖丰汽车服务有限公司</t>
  </si>
  <si>
    <t>广州市合兴汽车出租有限公司</t>
  </si>
  <si>
    <t>广东新开达汽车维修有限公司</t>
  </si>
  <si>
    <t>广州远洋宾馆有限公司</t>
  </si>
  <si>
    <t>广州市广工汽车出租有限公司</t>
  </si>
  <si>
    <t>广东国旅出租汽车有限公司</t>
  </si>
  <si>
    <t>广州大新汽车出租有限公司</t>
  </si>
  <si>
    <t>广东农垦燕岭大厦有限公司</t>
  </si>
  <si>
    <t>广州广交天源出租汽车有限公司</t>
  </si>
  <si>
    <t>广州市海运汽车出租有限公司</t>
  </si>
  <si>
    <t>广州丽新汽车服务有限公司</t>
  </si>
  <si>
    <t>广州市强龙出租汽车有限公司</t>
  </si>
  <si>
    <t>广州市海发运输有限公司</t>
  </si>
  <si>
    <t>广州广物汽贸出租汽车服务有限公司</t>
  </si>
  <si>
    <t>广州市黄企运输有限公司</t>
  </si>
  <si>
    <t>广州市东方汽车有限公司</t>
  </si>
  <si>
    <t>广州五明出租汽车服务有限公司</t>
  </si>
  <si>
    <t>广东东泰出租汽车有限公司</t>
  </si>
  <si>
    <t>广东燕岭出租汽车有限公司</t>
  </si>
  <si>
    <t>广州市恒锦运输有限公司</t>
  </si>
  <si>
    <t>广州金路小汽车出租有限公司</t>
  </si>
  <si>
    <t>广州市天河广和汽车服务有限公司</t>
  </si>
  <si>
    <t>广州南油汽车出租有限公司</t>
  </si>
  <si>
    <t>广州市淏达运输服务有限责任公司</t>
  </si>
  <si>
    <t>广州市天东运输有限公司</t>
  </si>
  <si>
    <t>广州市慧冠出租车客运有限公司</t>
  </si>
  <si>
    <t>广州安晟汽车运输服务有限公司</t>
  </si>
  <si>
    <t>广州市荣泰租车有限公司</t>
  </si>
  <si>
    <t>广州天成企业集团有限公司</t>
  </si>
  <si>
    <t>广州市侨林汽车服务有限公司</t>
  </si>
  <si>
    <t>广州市锦联出租车管理服务有限公司</t>
  </si>
  <si>
    <t>广州市新富广汽车出租有限公司</t>
  </si>
  <si>
    <t>花都</t>
  </si>
  <si>
    <t>广州市花都大洋小汽车出租有限公司</t>
  </si>
  <si>
    <t>广州启程新能源汽车服务有限公司</t>
  </si>
  <si>
    <t>广州公交集团广交出租汽车有限公司花都分公司</t>
  </si>
  <si>
    <t>番禺</t>
  </si>
  <si>
    <t>广州市番运出租车股份有限公司</t>
  </si>
  <si>
    <t>广州市哥德客运有限公司</t>
  </si>
  <si>
    <t>广州市白云出租汽车集团番禺汽车运输有限公司</t>
  </si>
  <si>
    <t>广州公交集团广交出租汽车有限公司番禺分公司</t>
  </si>
  <si>
    <t>南沙</t>
  </si>
  <si>
    <t>广州南沙经济技术开发区穗港运输有限公司</t>
  </si>
  <si>
    <t>从化</t>
  </si>
  <si>
    <t>广州从化凯旋宫出租汽车有限公司</t>
  </si>
  <si>
    <t>广州市金晖出租汽车有限公司</t>
  </si>
  <si>
    <t>增城</t>
  </si>
  <si>
    <t>增城市百花出租汽车有限公司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</si>
</sst>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3" borderId="5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A1" sqref="A1"/>
    </sheetView>
  </sheetViews>
  <sheetFormatPr defaultColWidth="9" defaultRowHeight="13.5"/>
  <cols>
    <col min="1" max="2" width="9" style="1"/>
    <col min="3" max="3" width="42.25" style="1" customWidth="1"/>
    <col min="4" max="5" width="16" style="1" customWidth="1"/>
    <col min="6" max="6" width="11.875" style="1" customWidth="1"/>
    <col min="7" max="7" width="13.25" style="1" customWidth="1"/>
    <col min="8" max="8" width="15.625" style="1" customWidth="1"/>
    <col min="9" max="9" width="14.125" style="1" customWidth="1"/>
    <col min="10" max="11" width="16.625" style="1" customWidth="1"/>
    <col min="12" max="16384" width="9" style="1"/>
  </cols>
  <sheetData>
    <row r="1" ht="40.5" spans="1:11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5" t="s">
        <v>6</v>
      </c>
      <c r="H1" s="5" t="s">
        <v>7</v>
      </c>
      <c r="I1" s="15" t="s">
        <v>8</v>
      </c>
      <c r="J1" s="15" t="s">
        <v>9</v>
      </c>
      <c r="K1" s="15" t="s">
        <v>10</v>
      </c>
    </row>
    <row r="2" ht="19" customHeight="1" spans="1:11">
      <c r="A2" s="6" t="s">
        <v>11</v>
      </c>
      <c r="B2" s="7"/>
      <c r="C2" s="8"/>
      <c r="D2" s="9">
        <v>17295.68</v>
      </c>
      <c r="E2" s="9">
        <v>2752.05</v>
      </c>
      <c r="F2" s="9">
        <v>20047.73</v>
      </c>
      <c r="G2" s="10">
        <v>1872</v>
      </c>
      <c r="H2" s="10">
        <f>SUM(H3:H70)</f>
        <v>37529350.56</v>
      </c>
      <c r="I2" s="9">
        <v>623</v>
      </c>
      <c r="J2" s="16">
        <f>SUM(J3:J70)</f>
        <v>10775208.64</v>
      </c>
      <c r="K2" s="17">
        <f>SUM(K3:K70)</f>
        <v>48304559.2</v>
      </c>
    </row>
    <row r="3" spans="1:11">
      <c r="A3" s="11">
        <v>1</v>
      </c>
      <c r="B3" s="11" t="s">
        <v>12</v>
      </c>
      <c r="C3" s="12" t="s">
        <v>13</v>
      </c>
      <c r="D3" s="13">
        <v>4951.56</v>
      </c>
      <c r="E3" s="13">
        <v>99.53</v>
      </c>
      <c r="F3" s="13">
        <v>5051.09</v>
      </c>
      <c r="G3" s="14">
        <v>1872</v>
      </c>
      <c r="H3" s="14">
        <f>ROUND(F3*G3,2)</f>
        <v>9455640.48</v>
      </c>
      <c r="I3" s="18">
        <v>623</v>
      </c>
      <c r="J3" s="14">
        <f t="shared" ref="J3:J66" si="0">ROUND(D3*I3,2)</f>
        <v>3084821.88</v>
      </c>
      <c r="K3" s="19">
        <f>H3+J3</f>
        <v>12540462.36</v>
      </c>
    </row>
    <row r="4" spans="1:11">
      <c r="A4" s="11">
        <v>2</v>
      </c>
      <c r="B4" s="11"/>
      <c r="C4" s="12" t="s">
        <v>14</v>
      </c>
      <c r="D4" s="13">
        <v>2570.89</v>
      </c>
      <c r="E4" s="13">
        <v>260.05</v>
      </c>
      <c r="F4" s="13">
        <v>2830.94</v>
      </c>
      <c r="G4" s="14">
        <v>1872</v>
      </c>
      <c r="H4" s="14">
        <f t="shared" ref="H3:H66" si="1">ROUND(F4*G4,2)</f>
        <v>5299519.68</v>
      </c>
      <c r="I4" s="18">
        <v>623</v>
      </c>
      <c r="J4" s="14">
        <f t="shared" si="0"/>
        <v>1601664.47</v>
      </c>
      <c r="K4" s="19">
        <f t="shared" ref="K4:K35" si="2">H4+J4</f>
        <v>6901184.15</v>
      </c>
    </row>
    <row r="5" spans="1:11">
      <c r="A5" s="11">
        <v>3</v>
      </c>
      <c r="B5" s="11"/>
      <c r="C5" s="12" t="s">
        <v>15</v>
      </c>
      <c r="D5" s="13">
        <v>2040.05</v>
      </c>
      <c r="E5" s="13">
        <v>255.01</v>
      </c>
      <c r="F5" s="13">
        <v>2295.06</v>
      </c>
      <c r="G5" s="14">
        <v>1872</v>
      </c>
      <c r="H5" s="14">
        <f t="shared" si="1"/>
        <v>4296352.32</v>
      </c>
      <c r="I5" s="18">
        <v>623</v>
      </c>
      <c r="J5" s="14">
        <f t="shared" si="0"/>
        <v>1270951.15</v>
      </c>
      <c r="K5" s="19">
        <f t="shared" si="2"/>
        <v>5567303.47</v>
      </c>
    </row>
    <row r="6" spans="1:11">
      <c r="A6" s="11">
        <v>4</v>
      </c>
      <c r="B6" s="11"/>
      <c r="C6" s="12" t="s">
        <v>16</v>
      </c>
      <c r="D6" s="13">
        <v>567.31</v>
      </c>
      <c r="E6" s="13">
        <v>462.4</v>
      </c>
      <c r="F6" s="13">
        <v>1029.71</v>
      </c>
      <c r="G6" s="14">
        <v>1872</v>
      </c>
      <c r="H6" s="14">
        <f t="shared" si="1"/>
        <v>1927617.12</v>
      </c>
      <c r="I6" s="18">
        <v>623</v>
      </c>
      <c r="J6" s="14">
        <f t="shared" si="0"/>
        <v>353434.13</v>
      </c>
      <c r="K6" s="19">
        <f t="shared" si="2"/>
        <v>2281051.25</v>
      </c>
    </row>
    <row r="7" spans="1:11">
      <c r="A7" s="11">
        <v>5</v>
      </c>
      <c r="B7" s="11"/>
      <c r="C7" s="12" t="s">
        <v>17</v>
      </c>
      <c r="D7" s="13">
        <v>743.54</v>
      </c>
      <c r="E7" s="13">
        <v>74.68</v>
      </c>
      <c r="F7" s="13">
        <v>818.22</v>
      </c>
      <c r="G7" s="14">
        <v>1872</v>
      </c>
      <c r="H7" s="14">
        <f t="shared" si="1"/>
        <v>1531707.84</v>
      </c>
      <c r="I7" s="18">
        <v>623</v>
      </c>
      <c r="J7" s="14">
        <f t="shared" si="0"/>
        <v>463225.42</v>
      </c>
      <c r="K7" s="19">
        <f t="shared" si="2"/>
        <v>1994933.26</v>
      </c>
    </row>
    <row r="8" spans="1:11">
      <c r="A8" s="11">
        <v>6</v>
      </c>
      <c r="B8" s="11"/>
      <c r="C8" s="12" t="s">
        <v>18</v>
      </c>
      <c r="D8" s="13">
        <v>740.2</v>
      </c>
      <c r="E8" s="13">
        <v>4.58</v>
      </c>
      <c r="F8" s="13">
        <v>744.78</v>
      </c>
      <c r="G8" s="14">
        <v>1872</v>
      </c>
      <c r="H8" s="14">
        <f t="shared" si="1"/>
        <v>1394228.16</v>
      </c>
      <c r="I8" s="18">
        <v>623</v>
      </c>
      <c r="J8" s="14">
        <f t="shared" si="0"/>
        <v>461144.6</v>
      </c>
      <c r="K8" s="19">
        <f t="shared" si="2"/>
        <v>1855372.76</v>
      </c>
    </row>
    <row r="9" spans="1:11">
      <c r="A9" s="11">
        <v>7</v>
      </c>
      <c r="B9" s="11"/>
      <c r="C9" s="12" t="s">
        <v>19</v>
      </c>
      <c r="D9" s="13">
        <v>678.34</v>
      </c>
      <c r="E9" s="13">
        <v>0</v>
      </c>
      <c r="F9" s="13">
        <v>678.34</v>
      </c>
      <c r="G9" s="14">
        <v>1872</v>
      </c>
      <c r="H9" s="14">
        <f t="shared" si="1"/>
        <v>1269852.48</v>
      </c>
      <c r="I9" s="18">
        <v>623</v>
      </c>
      <c r="J9" s="14">
        <f t="shared" si="0"/>
        <v>422605.82</v>
      </c>
      <c r="K9" s="19">
        <f t="shared" si="2"/>
        <v>1692458.3</v>
      </c>
    </row>
    <row r="10" spans="1:11">
      <c r="A10" s="11">
        <v>8</v>
      </c>
      <c r="B10" s="11"/>
      <c r="C10" s="12" t="s">
        <v>20</v>
      </c>
      <c r="D10" s="13">
        <v>216.24</v>
      </c>
      <c r="E10" s="13">
        <v>280.74</v>
      </c>
      <c r="F10" s="13">
        <v>496.98</v>
      </c>
      <c r="G10" s="14">
        <v>1872</v>
      </c>
      <c r="H10" s="14">
        <f t="shared" si="1"/>
        <v>930346.56</v>
      </c>
      <c r="I10" s="18">
        <v>623</v>
      </c>
      <c r="J10" s="14">
        <f t="shared" si="0"/>
        <v>134717.52</v>
      </c>
      <c r="K10" s="19">
        <f t="shared" si="2"/>
        <v>1065064.08</v>
      </c>
    </row>
    <row r="11" spans="1:11">
      <c r="A11" s="11">
        <v>9</v>
      </c>
      <c r="B11" s="11"/>
      <c r="C11" s="12" t="s">
        <v>21</v>
      </c>
      <c r="D11" s="13">
        <v>335.28</v>
      </c>
      <c r="E11" s="13">
        <v>22.31</v>
      </c>
      <c r="F11" s="13">
        <v>357.59</v>
      </c>
      <c r="G11" s="14">
        <v>1872</v>
      </c>
      <c r="H11" s="14">
        <f t="shared" si="1"/>
        <v>669408.48</v>
      </c>
      <c r="I11" s="18">
        <v>623</v>
      </c>
      <c r="J11" s="14">
        <f t="shared" si="0"/>
        <v>208879.44</v>
      </c>
      <c r="K11" s="19">
        <f t="shared" si="2"/>
        <v>878287.92</v>
      </c>
    </row>
    <row r="12" spans="1:11">
      <c r="A12" s="11">
        <v>10</v>
      </c>
      <c r="B12" s="11"/>
      <c r="C12" s="12" t="s">
        <v>22</v>
      </c>
      <c r="D12" s="13">
        <v>334.72</v>
      </c>
      <c r="E12" s="13">
        <v>22.44</v>
      </c>
      <c r="F12" s="13">
        <v>357.16</v>
      </c>
      <c r="G12" s="14">
        <v>1872</v>
      </c>
      <c r="H12" s="14">
        <f t="shared" si="1"/>
        <v>668603.52</v>
      </c>
      <c r="I12" s="18">
        <v>623</v>
      </c>
      <c r="J12" s="14">
        <f t="shared" si="0"/>
        <v>208530.56</v>
      </c>
      <c r="K12" s="19">
        <f t="shared" si="2"/>
        <v>877134.08</v>
      </c>
    </row>
    <row r="13" spans="1:11">
      <c r="A13" s="11">
        <v>11</v>
      </c>
      <c r="B13" s="11"/>
      <c r="C13" s="12" t="s">
        <v>23</v>
      </c>
      <c r="D13" s="13">
        <v>275.8</v>
      </c>
      <c r="E13" s="13">
        <v>57.47</v>
      </c>
      <c r="F13" s="13">
        <v>333.27</v>
      </c>
      <c r="G13" s="14">
        <v>1872</v>
      </c>
      <c r="H13" s="14">
        <f t="shared" si="1"/>
        <v>623881.44</v>
      </c>
      <c r="I13" s="18">
        <v>623</v>
      </c>
      <c r="J13" s="14">
        <f t="shared" si="0"/>
        <v>171823.4</v>
      </c>
      <c r="K13" s="19">
        <f t="shared" si="2"/>
        <v>795704.84</v>
      </c>
    </row>
    <row r="14" spans="1:11">
      <c r="A14" s="11">
        <v>12</v>
      </c>
      <c r="B14" s="11"/>
      <c r="C14" s="12" t="s">
        <v>24</v>
      </c>
      <c r="D14" s="13">
        <v>181.94</v>
      </c>
      <c r="E14" s="13">
        <v>144.58</v>
      </c>
      <c r="F14" s="13">
        <v>326.52</v>
      </c>
      <c r="G14" s="14">
        <v>1872</v>
      </c>
      <c r="H14" s="14">
        <f t="shared" si="1"/>
        <v>611245.44</v>
      </c>
      <c r="I14" s="18">
        <v>623</v>
      </c>
      <c r="J14" s="14">
        <f t="shared" si="0"/>
        <v>113348.62</v>
      </c>
      <c r="K14" s="19">
        <f t="shared" si="2"/>
        <v>724594.06</v>
      </c>
    </row>
    <row r="15" spans="1:11">
      <c r="A15" s="11">
        <v>13</v>
      </c>
      <c r="B15" s="11"/>
      <c r="C15" s="12" t="s">
        <v>25</v>
      </c>
      <c r="D15" s="13">
        <v>192.42</v>
      </c>
      <c r="E15" s="13">
        <v>4.48</v>
      </c>
      <c r="F15" s="13">
        <v>196.9</v>
      </c>
      <c r="G15" s="14">
        <v>1872</v>
      </c>
      <c r="H15" s="14">
        <f t="shared" si="1"/>
        <v>368596.8</v>
      </c>
      <c r="I15" s="18">
        <v>623</v>
      </c>
      <c r="J15" s="14">
        <f t="shared" si="0"/>
        <v>119877.66</v>
      </c>
      <c r="K15" s="19">
        <f t="shared" si="2"/>
        <v>488474.46</v>
      </c>
    </row>
    <row r="16" spans="1:11">
      <c r="A16" s="11">
        <v>14</v>
      </c>
      <c r="B16" s="11"/>
      <c r="C16" s="12" t="s">
        <v>26</v>
      </c>
      <c r="D16" s="13">
        <v>118.33</v>
      </c>
      <c r="E16" s="13">
        <v>55.38</v>
      </c>
      <c r="F16" s="13">
        <v>173.71</v>
      </c>
      <c r="G16" s="14">
        <v>1872</v>
      </c>
      <c r="H16" s="14">
        <f t="shared" si="1"/>
        <v>325185.12</v>
      </c>
      <c r="I16" s="18">
        <v>623</v>
      </c>
      <c r="J16" s="14">
        <f t="shared" si="0"/>
        <v>73719.59</v>
      </c>
      <c r="K16" s="19">
        <f t="shared" si="2"/>
        <v>398904.71</v>
      </c>
    </row>
    <row r="17" spans="1:11">
      <c r="A17" s="11">
        <v>15</v>
      </c>
      <c r="B17" s="11"/>
      <c r="C17" s="12" t="s">
        <v>27</v>
      </c>
      <c r="D17" s="13">
        <v>157.73</v>
      </c>
      <c r="E17" s="13">
        <v>11.04</v>
      </c>
      <c r="F17" s="13">
        <v>168.77</v>
      </c>
      <c r="G17" s="14">
        <v>1872</v>
      </c>
      <c r="H17" s="14">
        <f t="shared" si="1"/>
        <v>315937.44</v>
      </c>
      <c r="I17" s="18">
        <v>623</v>
      </c>
      <c r="J17" s="14">
        <f t="shared" si="0"/>
        <v>98265.79</v>
      </c>
      <c r="K17" s="19">
        <f t="shared" si="2"/>
        <v>414203.23</v>
      </c>
    </row>
    <row r="18" spans="1:11">
      <c r="A18" s="11">
        <v>16</v>
      </c>
      <c r="B18" s="11"/>
      <c r="C18" s="12" t="s">
        <v>28</v>
      </c>
      <c r="D18" s="13">
        <v>60.27</v>
      </c>
      <c r="E18" s="13">
        <v>102.07</v>
      </c>
      <c r="F18" s="13">
        <v>162.34</v>
      </c>
      <c r="G18" s="14">
        <v>1872</v>
      </c>
      <c r="H18" s="14">
        <f t="shared" si="1"/>
        <v>303900.48</v>
      </c>
      <c r="I18" s="18">
        <v>623</v>
      </c>
      <c r="J18" s="14">
        <f t="shared" si="0"/>
        <v>37548.21</v>
      </c>
      <c r="K18" s="19">
        <f t="shared" si="2"/>
        <v>341448.69</v>
      </c>
    </row>
    <row r="19" spans="1:11">
      <c r="A19" s="11">
        <v>17</v>
      </c>
      <c r="B19" s="11"/>
      <c r="C19" s="12" t="s">
        <v>29</v>
      </c>
      <c r="D19" s="13">
        <v>127.61</v>
      </c>
      <c r="E19" s="13">
        <v>20.07</v>
      </c>
      <c r="F19" s="13">
        <v>147.68</v>
      </c>
      <c r="G19" s="14">
        <v>1872</v>
      </c>
      <c r="H19" s="14">
        <f t="shared" si="1"/>
        <v>276456.96</v>
      </c>
      <c r="I19" s="18">
        <v>623</v>
      </c>
      <c r="J19" s="14">
        <f t="shared" si="0"/>
        <v>79501.03</v>
      </c>
      <c r="K19" s="19">
        <f t="shared" si="2"/>
        <v>355957.99</v>
      </c>
    </row>
    <row r="20" spans="1:11">
      <c r="A20" s="11">
        <v>18</v>
      </c>
      <c r="B20" s="11"/>
      <c r="C20" s="12" t="s">
        <v>30</v>
      </c>
      <c r="D20" s="13">
        <v>82.94</v>
      </c>
      <c r="E20" s="13">
        <v>44.78</v>
      </c>
      <c r="F20" s="13">
        <v>127.72</v>
      </c>
      <c r="G20" s="14">
        <v>1872</v>
      </c>
      <c r="H20" s="14">
        <f t="shared" si="1"/>
        <v>239091.84</v>
      </c>
      <c r="I20" s="18">
        <v>623</v>
      </c>
      <c r="J20" s="14">
        <f t="shared" si="0"/>
        <v>51671.62</v>
      </c>
      <c r="K20" s="19">
        <f t="shared" si="2"/>
        <v>290763.46</v>
      </c>
    </row>
    <row r="21" spans="1:11">
      <c r="A21" s="11">
        <v>19</v>
      </c>
      <c r="B21" s="11"/>
      <c r="C21" s="12" t="s">
        <v>31</v>
      </c>
      <c r="D21" s="13">
        <v>125.42</v>
      </c>
      <c r="E21" s="13">
        <v>1.06</v>
      </c>
      <c r="F21" s="13">
        <v>126.48</v>
      </c>
      <c r="G21" s="14">
        <v>1872</v>
      </c>
      <c r="H21" s="14">
        <f t="shared" si="1"/>
        <v>236770.56</v>
      </c>
      <c r="I21" s="18">
        <v>623</v>
      </c>
      <c r="J21" s="14">
        <f t="shared" si="0"/>
        <v>78136.66</v>
      </c>
      <c r="K21" s="19">
        <f t="shared" si="2"/>
        <v>314907.22</v>
      </c>
    </row>
    <row r="22" spans="1:11">
      <c r="A22" s="11">
        <v>20</v>
      </c>
      <c r="B22" s="11"/>
      <c r="C22" s="12" t="s">
        <v>32</v>
      </c>
      <c r="D22" s="13">
        <v>102.74</v>
      </c>
      <c r="E22" s="13">
        <v>16.11</v>
      </c>
      <c r="F22" s="13">
        <v>118.85</v>
      </c>
      <c r="G22" s="14">
        <v>1872</v>
      </c>
      <c r="H22" s="14">
        <f t="shared" si="1"/>
        <v>222487.2</v>
      </c>
      <c r="I22" s="18">
        <v>623</v>
      </c>
      <c r="J22" s="14">
        <f t="shared" si="0"/>
        <v>64007.02</v>
      </c>
      <c r="K22" s="19">
        <f t="shared" si="2"/>
        <v>286494.22</v>
      </c>
    </row>
    <row r="23" spans="1:11">
      <c r="A23" s="11">
        <v>21</v>
      </c>
      <c r="B23" s="11"/>
      <c r="C23" s="12" t="s">
        <v>33</v>
      </c>
      <c r="D23" s="13">
        <v>52.59</v>
      </c>
      <c r="E23" s="13">
        <v>61.15</v>
      </c>
      <c r="F23" s="13">
        <v>113.74</v>
      </c>
      <c r="G23" s="14">
        <v>1872</v>
      </c>
      <c r="H23" s="14">
        <f t="shared" si="1"/>
        <v>212921.28</v>
      </c>
      <c r="I23" s="18">
        <v>623</v>
      </c>
      <c r="J23" s="14">
        <f t="shared" si="0"/>
        <v>32763.57</v>
      </c>
      <c r="K23" s="19">
        <f t="shared" si="2"/>
        <v>245684.85</v>
      </c>
    </row>
    <row r="24" spans="1:11">
      <c r="A24" s="11">
        <v>22</v>
      </c>
      <c r="B24" s="11"/>
      <c r="C24" s="12" t="s">
        <v>34</v>
      </c>
      <c r="D24" s="13">
        <v>40.73</v>
      </c>
      <c r="E24" s="13">
        <v>70.1</v>
      </c>
      <c r="F24" s="13">
        <v>110.83</v>
      </c>
      <c r="G24" s="14">
        <v>1872</v>
      </c>
      <c r="H24" s="14">
        <f t="shared" si="1"/>
        <v>207473.76</v>
      </c>
      <c r="I24" s="18">
        <v>623</v>
      </c>
      <c r="J24" s="14">
        <f t="shared" si="0"/>
        <v>25374.79</v>
      </c>
      <c r="K24" s="19">
        <f t="shared" si="2"/>
        <v>232848.55</v>
      </c>
    </row>
    <row r="25" spans="1:11">
      <c r="A25" s="11">
        <v>23</v>
      </c>
      <c r="B25" s="11"/>
      <c r="C25" s="12" t="s">
        <v>35</v>
      </c>
      <c r="D25" s="13">
        <v>108.26</v>
      </c>
      <c r="E25" s="13">
        <v>0</v>
      </c>
      <c r="F25" s="13">
        <v>108.26</v>
      </c>
      <c r="G25" s="14">
        <v>1872</v>
      </c>
      <c r="H25" s="14">
        <f t="shared" si="1"/>
        <v>202662.72</v>
      </c>
      <c r="I25" s="18">
        <v>623</v>
      </c>
      <c r="J25" s="14">
        <f t="shared" si="0"/>
        <v>67445.98</v>
      </c>
      <c r="K25" s="19">
        <f t="shared" si="2"/>
        <v>270108.7</v>
      </c>
    </row>
    <row r="26" spans="1:11">
      <c r="A26" s="11">
        <v>24</v>
      </c>
      <c r="B26" s="11"/>
      <c r="C26" s="12" t="s">
        <v>36</v>
      </c>
      <c r="D26" s="13">
        <v>99</v>
      </c>
      <c r="E26" s="13">
        <v>9.12</v>
      </c>
      <c r="F26" s="13">
        <v>108.12</v>
      </c>
      <c r="G26" s="14">
        <v>1872</v>
      </c>
      <c r="H26" s="14">
        <f t="shared" si="1"/>
        <v>202400.64</v>
      </c>
      <c r="I26" s="18">
        <v>623</v>
      </c>
      <c r="J26" s="14">
        <f t="shared" si="0"/>
        <v>61677</v>
      </c>
      <c r="K26" s="19">
        <f t="shared" si="2"/>
        <v>264077.64</v>
      </c>
    </row>
    <row r="27" spans="1:11">
      <c r="A27" s="11">
        <v>25</v>
      </c>
      <c r="B27" s="11"/>
      <c r="C27" s="12" t="s">
        <v>37</v>
      </c>
      <c r="D27" s="13">
        <v>79.1</v>
      </c>
      <c r="E27" s="13">
        <v>25.07</v>
      </c>
      <c r="F27" s="13">
        <v>104.17</v>
      </c>
      <c r="G27" s="14">
        <v>1872</v>
      </c>
      <c r="H27" s="14">
        <f t="shared" si="1"/>
        <v>195006.24</v>
      </c>
      <c r="I27" s="18">
        <v>623</v>
      </c>
      <c r="J27" s="14">
        <f t="shared" si="0"/>
        <v>49279.3</v>
      </c>
      <c r="K27" s="19">
        <f t="shared" si="2"/>
        <v>244285.54</v>
      </c>
    </row>
    <row r="28" spans="1:11">
      <c r="A28" s="11">
        <v>26</v>
      </c>
      <c r="B28" s="11"/>
      <c r="C28" s="12" t="s">
        <v>38</v>
      </c>
      <c r="D28" s="13">
        <v>100.07</v>
      </c>
      <c r="E28" s="13">
        <v>3.69</v>
      </c>
      <c r="F28" s="13">
        <v>103.76</v>
      </c>
      <c r="G28" s="14">
        <v>1872</v>
      </c>
      <c r="H28" s="14">
        <f t="shared" si="1"/>
        <v>194238.72</v>
      </c>
      <c r="I28" s="18">
        <v>623</v>
      </c>
      <c r="J28" s="14">
        <f t="shared" si="0"/>
        <v>62343.61</v>
      </c>
      <c r="K28" s="19">
        <f t="shared" si="2"/>
        <v>256582.33</v>
      </c>
    </row>
    <row r="29" spans="1:11">
      <c r="A29" s="11">
        <v>27</v>
      </c>
      <c r="B29" s="11"/>
      <c r="C29" s="12" t="s">
        <v>39</v>
      </c>
      <c r="D29" s="13">
        <v>97.73</v>
      </c>
      <c r="E29" s="13">
        <v>5.83</v>
      </c>
      <c r="F29" s="13">
        <v>103.56</v>
      </c>
      <c r="G29" s="14">
        <v>1872</v>
      </c>
      <c r="H29" s="14">
        <f t="shared" si="1"/>
        <v>193864.32</v>
      </c>
      <c r="I29" s="18">
        <v>623</v>
      </c>
      <c r="J29" s="14">
        <f t="shared" si="0"/>
        <v>60885.79</v>
      </c>
      <c r="K29" s="19">
        <f t="shared" si="2"/>
        <v>254750.11</v>
      </c>
    </row>
    <row r="30" spans="1:11">
      <c r="A30" s="11">
        <v>28</v>
      </c>
      <c r="B30" s="11"/>
      <c r="C30" s="12" t="s">
        <v>40</v>
      </c>
      <c r="D30" s="13">
        <v>87.98</v>
      </c>
      <c r="E30" s="13">
        <v>8.09</v>
      </c>
      <c r="F30" s="13">
        <v>96.07</v>
      </c>
      <c r="G30" s="14">
        <v>1872</v>
      </c>
      <c r="H30" s="14">
        <f t="shared" si="1"/>
        <v>179843.04</v>
      </c>
      <c r="I30" s="18">
        <v>623</v>
      </c>
      <c r="J30" s="14">
        <f t="shared" si="0"/>
        <v>54811.54</v>
      </c>
      <c r="K30" s="19">
        <f t="shared" si="2"/>
        <v>234654.58</v>
      </c>
    </row>
    <row r="31" spans="1:11">
      <c r="A31" s="11">
        <v>29</v>
      </c>
      <c r="B31" s="11"/>
      <c r="C31" s="12" t="s">
        <v>41</v>
      </c>
      <c r="D31" s="13">
        <v>89.29</v>
      </c>
      <c r="E31" s="13">
        <v>0</v>
      </c>
      <c r="F31" s="13">
        <v>89.29</v>
      </c>
      <c r="G31" s="14">
        <v>1872</v>
      </c>
      <c r="H31" s="14">
        <f t="shared" si="1"/>
        <v>167150.88</v>
      </c>
      <c r="I31" s="18">
        <v>623</v>
      </c>
      <c r="J31" s="14">
        <f t="shared" si="0"/>
        <v>55627.67</v>
      </c>
      <c r="K31" s="19">
        <f t="shared" si="2"/>
        <v>222778.55</v>
      </c>
    </row>
    <row r="32" spans="1:11">
      <c r="A32" s="11">
        <v>30</v>
      </c>
      <c r="B32" s="11"/>
      <c r="C32" s="12" t="s">
        <v>42</v>
      </c>
      <c r="D32" s="13">
        <v>85.3</v>
      </c>
      <c r="E32" s="13">
        <v>1.35</v>
      </c>
      <c r="F32" s="13">
        <v>86.65</v>
      </c>
      <c r="G32" s="14">
        <v>1872</v>
      </c>
      <c r="H32" s="14">
        <f t="shared" si="1"/>
        <v>162208.8</v>
      </c>
      <c r="I32" s="18">
        <v>623</v>
      </c>
      <c r="J32" s="14">
        <f t="shared" si="0"/>
        <v>53141.9</v>
      </c>
      <c r="K32" s="19">
        <f t="shared" si="2"/>
        <v>215350.7</v>
      </c>
    </row>
    <row r="33" spans="1:11">
      <c r="A33" s="11">
        <v>31</v>
      </c>
      <c r="B33" s="11"/>
      <c r="C33" s="12" t="s">
        <v>43</v>
      </c>
      <c r="D33" s="13">
        <v>63.86</v>
      </c>
      <c r="E33" s="13">
        <v>22.08</v>
      </c>
      <c r="F33" s="13">
        <v>85.94</v>
      </c>
      <c r="G33" s="14">
        <v>1872</v>
      </c>
      <c r="H33" s="14">
        <f t="shared" si="1"/>
        <v>160879.68</v>
      </c>
      <c r="I33" s="18">
        <v>623</v>
      </c>
      <c r="J33" s="14">
        <f t="shared" si="0"/>
        <v>39784.78</v>
      </c>
      <c r="K33" s="19">
        <f t="shared" si="2"/>
        <v>200664.46</v>
      </c>
    </row>
    <row r="34" spans="1:11">
      <c r="A34" s="11">
        <v>32</v>
      </c>
      <c r="B34" s="11"/>
      <c r="C34" s="12" t="s">
        <v>44</v>
      </c>
      <c r="D34" s="13">
        <v>40.37</v>
      </c>
      <c r="E34" s="13">
        <v>43.23</v>
      </c>
      <c r="F34" s="13">
        <v>83.6</v>
      </c>
      <c r="G34" s="14">
        <v>1872</v>
      </c>
      <c r="H34" s="14">
        <f t="shared" si="1"/>
        <v>156499.2</v>
      </c>
      <c r="I34" s="18">
        <v>623</v>
      </c>
      <c r="J34" s="14">
        <f t="shared" si="0"/>
        <v>25150.51</v>
      </c>
      <c r="K34" s="19">
        <f t="shared" si="2"/>
        <v>181649.71</v>
      </c>
    </row>
    <row r="35" spans="1:11">
      <c r="A35" s="11">
        <v>33</v>
      </c>
      <c r="B35" s="11"/>
      <c r="C35" s="12" t="s">
        <v>45</v>
      </c>
      <c r="D35" s="13">
        <v>12.16</v>
      </c>
      <c r="E35" s="13">
        <v>59.02</v>
      </c>
      <c r="F35" s="13">
        <v>71.18</v>
      </c>
      <c r="G35" s="14">
        <v>1872</v>
      </c>
      <c r="H35" s="14">
        <f t="shared" si="1"/>
        <v>133248.96</v>
      </c>
      <c r="I35" s="18">
        <v>623</v>
      </c>
      <c r="J35" s="14">
        <f t="shared" si="0"/>
        <v>7575.68</v>
      </c>
      <c r="K35" s="19">
        <f t="shared" si="2"/>
        <v>140824.64</v>
      </c>
    </row>
    <row r="36" spans="1:11">
      <c r="A36" s="11">
        <v>34</v>
      </c>
      <c r="B36" s="11"/>
      <c r="C36" s="12" t="s">
        <v>46</v>
      </c>
      <c r="D36" s="13">
        <v>42.52</v>
      </c>
      <c r="E36" s="13">
        <v>26.1</v>
      </c>
      <c r="F36" s="13">
        <v>68.62</v>
      </c>
      <c r="G36" s="14">
        <v>1872</v>
      </c>
      <c r="H36" s="14">
        <f t="shared" si="1"/>
        <v>128456.64</v>
      </c>
      <c r="I36" s="18">
        <v>623</v>
      </c>
      <c r="J36" s="14">
        <f t="shared" si="0"/>
        <v>26489.96</v>
      </c>
      <c r="K36" s="19">
        <f t="shared" ref="K36:K67" si="3">H36+J36</f>
        <v>154946.6</v>
      </c>
    </row>
    <row r="37" spans="1:11">
      <c r="A37" s="11">
        <v>35</v>
      </c>
      <c r="B37" s="11"/>
      <c r="C37" s="12" t="s">
        <v>47</v>
      </c>
      <c r="D37" s="13">
        <v>59.32</v>
      </c>
      <c r="E37" s="13">
        <v>5.71</v>
      </c>
      <c r="F37" s="13">
        <v>65.03</v>
      </c>
      <c r="G37" s="14">
        <v>1872</v>
      </c>
      <c r="H37" s="14">
        <f t="shared" si="1"/>
        <v>121736.16</v>
      </c>
      <c r="I37" s="18">
        <v>623</v>
      </c>
      <c r="J37" s="14">
        <f t="shared" si="0"/>
        <v>36956.36</v>
      </c>
      <c r="K37" s="19">
        <f t="shared" si="3"/>
        <v>158692.52</v>
      </c>
    </row>
    <row r="38" spans="1:11">
      <c r="A38" s="11">
        <v>36</v>
      </c>
      <c r="B38" s="11"/>
      <c r="C38" s="12" t="s">
        <v>48</v>
      </c>
      <c r="D38" s="13">
        <v>4.88</v>
      </c>
      <c r="E38" s="13">
        <v>57.62</v>
      </c>
      <c r="F38" s="13">
        <v>62.5</v>
      </c>
      <c r="G38" s="14">
        <v>1872</v>
      </c>
      <c r="H38" s="14">
        <f t="shared" si="1"/>
        <v>117000</v>
      </c>
      <c r="I38" s="18">
        <v>623</v>
      </c>
      <c r="J38" s="14">
        <f t="shared" si="0"/>
        <v>3040.24</v>
      </c>
      <c r="K38" s="19">
        <f t="shared" si="3"/>
        <v>120040.24</v>
      </c>
    </row>
    <row r="39" spans="1:11">
      <c r="A39" s="11">
        <v>37</v>
      </c>
      <c r="B39" s="11"/>
      <c r="C39" s="12" t="s">
        <v>49</v>
      </c>
      <c r="D39" s="13">
        <v>22.78</v>
      </c>
      <c r="E39" s="13">
        <v>38.07</v>
      </c>
      <c r="F39" s="13">
        <v>60.85</v>
      </c>
      <c r="G39" s="14">
        <v>1872</v>
      </c>
      <c r="H39" s="14">
        <f t="shared" si="1"/>
        <v>113911.2</v>
      </c>
      <c r="I39" s="18">
        <v>623</v>
      </c>
      <c r="J39" s="14">
        <f t="shared" si="0"/>
        <v>14191.94</v>
      </c>
      <c r="K39" s="19">
        <f t="shared" si="3"/>
        <v>128103.14</v>
      </c>
    </row>
    <row r="40" spans="1:11">
      <c r="A40" s="11">
        <v>38</v>
      </c>
      <c r="B40" s="11"/>
      <c r="C40" s="12" t="s">
        <v>50</v>
      </c>
      <c r="D40" s="13">
        <v>55.75</v>
      </c>
      <c r="E40" s="13">
        <v>0</v>
      </c>
      <c r="F40" s="13">
        <v>55.75</v>
      </c>
      <c r="G40" s="14">
        <v>1872</v>
      </c>
      <c r="H40" s="14">
        <f t="shared" si="1"/>
        <v>104364</v>
      </c>
      <c r="I40" s="18">
        <v>623</v>
      </c>
      <c r="J40" s="14">
        <f t="shared" si="0"/>
        <v>34732.25</v>
      </c>
      <c r="K40" s="19">
        <f t="shared" si="3"/>
        <v>139096.25</v>
      </c>
    </row>
    <row r="41" spans="1:11">
      <c r="A41" s="11">
        <v>39</v>
      </c>
      <c r="B41" s="11"/>
      <c r="C41" s="12" t="s">
        <v>51</v>
      </c>
      <c r="D41" s="13">
        <v>48.52</v>
      </c>
      <c r="E41" s="13">
        <v>6.15</v>
      </c>
      <c r="F41" s="13">
        <v>54.67</v>
      </c>
      <c r="G41" s="14">
        <v>1872</v>
      </c>
      <c r="H41" s="14">
        <f t="shared" si="1"/>
        <v>102342.24</v>
      </c>
      <c r="I41" s="18">
        <v>623</v>
      </c>
      <c r="J41" s="14">
        <f t="shared" si="0"/>
        <v>30227.96</v>
      </c>
      <c r="K41" s="19">
        <f t="shared" si="3"/>
        <v>132570.2</v>
      </c>
    </row>
    <row r="42" spans="1:11">
      <c r="A42" s="11">
        <v>40</v>
      </c>
      <c r="B42" s="11"/>
      <c r="C42" s="12" t="s">
        <v>52</v>
      </c>
      <c r="D42" s="13">
        <v>41.09</v>
      </c>
      <c r="E42" s="13">
        <v>6.67</v>
      </c>
      <c r="F42" s="13">
        <v>47.76</v>
      </c>
      <c r="G42" s="14">
        <v>1872</v>
      </c>
      <c r="H42" s="14">
        <f t="shared" si="1"/>
        <v>89406.72</v>
      </c>
      <c r="I42" s="18">
        <v>623</v>
      </c>
      <c r="J42" s="14">
        <f t="shared" si="0"/>
        <v>25599.07</v>
      </c>
      <c r="K42" s="19">
        <f t="shared" si="3"/>
        <v>115005.79</v>
      </c>
    </row>
    <row r="43" spans="1:11">
      <c r="A43" s="11">
        <v>41</v>
      </c>
      <c r="B43" s="11"/>
      <c r="C43" s="12" t="s">
        <v>53</v>
      </c>
      <c r="D43" s="13">
        <v>24.2</v>
      </c>
      <c r="E43" s="13">
        <v>21.1</v>
      </c>
      <c r="F43" s="13">
        <v>45.3</v>
      </c>
      <c r="G43" s="14">
        <v>1872</v>
      </c>
      <c r="H43" s="14">
        <f t="shared" si="1"/>
        <v>84801.6</v>
      </c>
      <c r="I43" s="18">
        <v>623</v>
      </c>
      <c r="J43" s="14">
        <f t="shared" si="0"/>
        <v>15076.6</v>
      </c>
      <c r="K43" s="19">
        <f t="shared" si="3"/>
        <v>99878.2</v>
      </c>
    </row>
    <row r="44" spans="1:11">
      <c r="A44" s="11">
        <v>42</v>
      </c>
      <c r="B44" s="11"/>
      <c r="C44" s="12" t="s">
        <v>54</v>
      </c>
      <c r="D44" s="13">
        <v>43.75</v>
      </c>
      <c r="E44" s="13">
        <v>0</v>
      </c>
      <c r="F44" s="13">
        <v>43.75</v>
      </c>
      <c r="G44" s="14">
        <v>1872</v>
      </c>
      <c r="H44" s="14">
        <f t="shared" si="1"/>
        <v>81900</v>
      </c>
      <c r="I44" s="18">
        <v>623</v>
      </c>
      <c r="J44" s="14">
        <f t="shared" si="0"/>
        <v>27256.25</v>
      </c>
      <c r="K44" s="19">
        <f t="shared" si="3"/>
        <v>109156.25</v>
      </c>
    </row>
    <row r="45" spans="1:11">
      <c r="A45" s="11">
        <v>43</v>
      </c>
      <c r="B45" s="11"/>
      <c r="C45" s="12" t="s">
        <v>55</v>
      </c>
      <c r="D45" s="13">
        <v>22.61</v>
      </c>
      <c r="E45" s="13">
        <v>20.85</v>
      </c>
      <c r="F45" s="13">
        <v>43.46</v>
      </c>
      <c r="G45" s="14">
        <v>1872</v>
      </c>
      <c r="H45" s="14">
        <f t="shared" si="1"/>
        <v>81357.12</v>
      </c>
      <c r="I45" s="18">
        <v>623</v>
      </c>
      <c r="J45" s="14">
        <f t="shared" si="0"/>
        <v>14086.03</v>
      </c>
      <c r="K45" s="19">
        <f t="shared" si="3"/>
        <v>95443.15</v>
      </c>
    </row>
    <row r="46" spans="1:11">
      <c r="A46" s="11">
        <v>44</v>
      </c>
      <c r="B46" s="11"/>
      <c r="C46" s="12" t="s">
        <v>56</v>
      </c>
      <c r="D46" s="13">
        <v>32.05</v>
      </c>
      <c r="E46" s="13">
        <v>10.38</v>
      </c>
      <c r="F46" s="13">
        <v>42.43</v>
      </c>
      <c r="G46" s="14">
        <v>1872</v>
      </c>
      <c r="H46" s="14">
        <f t="shared" si="1"/>
        <v>79428.96</v>
      </c>
      <c r="I46" s="18">
        <v>623</v>
      </c>
      <c r="J46" s="14">
        <f t="shared" si="0"/>
        <v>19967.15</v>
      </c>
      <c r="K46" s="19">
        <f t="shared" si="3"/>
        <v>99396.11</v>
      </c>
    </row>
    <row r="47" spans="1:11">
      <c r="A47" s="11">
        <v>45</v>
      </c>
      <c r="B47" s="11"/>
      <c r="C47" s="12" t="s">
        <v>57</v>
      </c>
      <c r="D47" s="13">
        <v>31.03</v>
      </c>
      <c r="E47" s="13">
        <v>9.63</v>
      </c>
      <c r="F47" s="13">
        <v>40.66</v>
      </c>
      <c r="G47" s="14">
        <v>1872</v>
      </c>
      <c r="H47" s="14">
        <f t="shared" si="1"/>
        <v>76115.52</v>
      </c>
      <c r="I47" s="18">
        <v>623</v>
      </c>
      <c r="J47" s="14">
        <f t="shared" si="0"/>
        <v>19331.69</v>
      </c>
      <c r="K47" s="19">
        <f t="shared" si="3"/>
        <v>95447.21</v>
      </c>
    </row>
    <row r="48" spans="1:11">
      <c r="A48" s="11">
        <v>46</v>
      </c>
      <c r="B48" s="11"/>
      <c r="C48" s="12" t="s">
        <v>58</v>
      </c>
      <c r="D48" s="13">
        <v>21.97</v>
      </c>
      <c r="E48" s="13">
        <v>18.52</v>
      </c>
      <c r="F48" s="13">
        <v>40.49</v>
      </c>
      <c r="G48" s="14">
        <v>1872</v>
      </c>
      <c r="H48" s="14">
        <f t="shared" si="1"/>
        <v>75797.28</v>
      </c>
      <c r="I48" s="18">
        <v>623</v>
      </c>
      <c r="J48" s="14">
        <f t="shared" si="0"/>
        <v>13687.31</v>
      </c>
      <c r="K48" s="19">
        <f t="shared" si="3"/>
        <v>89484.59</v>
      </c>
    </row>
    <row r="49" spans="1:11">
      <c r="A49" s="11">
        <v>47</v>
      </c>
      <c r="B49" s="11"/>
      <c r="C49" s="12" t="s">
        <v>59</v>
      </c>
      <c r="D49" s="13">
        <v>21.79</v>
      </c>
      <c r="E49" s="13">
        <v>18.45</v>
      </c>
      <c r="F49" s="13">
        <v>40.24</v>
      </c>
      <c r="G49" s="14">
        <v>1872</v>
      </c>
      <c r="H49" s="14">
        <f t="shared" si="1"/>
        <v>75329.28</v>
      </c>
      <c r="I49" s="18">
        <v>623</v>
      </c>
      <c r="J49" s="14">
        <f t="shared" si="0"/>
        <v>13575.17</v>
      </c>
      <c r="K49" s="19">
        <f t="shared" si="3"/>
        <v>88904.45</v>
      </c>
    </row>
    <row r="50" spans="1:11">
      <c r="A50" s="11">
        <v>48</v>
      </c>
      <c r="B50" s="11"/>
      <c r="C50" s="12" t="s">
        <v>60</v>
      </c>
      <c r="D50" s="13">
        <v>18.99</v>
      </c>
      <c r="E50" s="13">
        <v>19.85</v>
      </c>
      <c r="F50" s="13">
        <v>38.84</v>
      </c>
      <c r="G50" s="14">
        <v>1872</v>
      </c>
      <c r="H50" s="14">
        <f t="shared" si="1"/>
        <v>72708.48</v>
      </c>
      <c r="I50" s="18">
        <v>623</v>
      </c>
      <c r="J50" s="14">
        <f t="shared" si="0"/>
        <v>11830.77</v>
      </c>
      <c r="K50" s="19">
        <f t="shared" si="3"/>
        <v>84539.25</v>
      </c>
    </row>
    <row r="51" spans="1:11">
      <c r="A51" s="11">
        <v>49</v>
      </c>
      <c r="B51" s="11"/>
      <c r="C51" s="12" t="s">
        <v>61</v>
      </c>
      <c r="D51" s="13">
        <v>12</v>
      </c>
      <c r="E51" s="13">
        <v>22.67</v>
      </c>
      <c r="F51" s="13">
        <v>34.67</v>
      </c>
      <c r="G51" s="14">
        <v>1872</v>
      </c>
      <c r="H51" s="14">
        <f t="shared" si="1"/>
        <v>64902.24</v>
      </c>
      <c r="I51" s="18">
        <v>623</v>
      </c>
      <c r="J51" s="14">
        <f t="shared" si="0"/>
        <v>7476</v>
      </c>
      <c r="K51" s="19">
        <f t="shared" si="3"/>
        <v>72378.24</v>
      </c>
    </row>
    <row r="52" spans="1:11">
      <c r="A52" s="11">
        <v>50</v>
      </c>
      <c r="B52" s="11"/>
      <c r="C52" s="12" t="s">
        <v>62</v>
      </c>
      <c r="D52" s="13">
        <v>25.38</v>
      </c>
      <c r="E52" s="13">
        <v>9.2</v>
      </c>
      <c r="F52" s="13">
        <v>34.58</v>
      </c>
      <c r="G52" s="14">
        <v>1872</v>
      </c>
      <c r="H52" s="14">
        <f t="shared" si="1"/>
        <v>64733.76</v>
      </c>
      <c r="I52" s="18">
        <v>623</v>
      </c>
      <c r="J52" s="14">
        <f t="shared" si="0"/>
        <v>15811.74</v>
      </c>
      <c r="K52" s="19">
        <f t="shared" si="3"/>
        <v>80545.5</v>
      </c>
    </row>
    <row r="53" spans="1:11">
      <c r="A53" s="11">
        <v>51</v>
      </c>
      <c r="B53" s="11"/>
      <c r="C53" s="12" t="s">
        <v>63</v>
      </c>
      <c r="D53" s="13">
        <v>26.16</v>
      </c>
      <c r="E53" s="13">
        <v>7.32</v>
      </c>
      <c r="F53" s="13">
        <v>33.48</v>
      </c>
      <c r="G53" s="14">
        <v>1872</v>
      </c>
      <c r="H53" s="14">
        <f t="shared" si="1"/>
        <v>62674.56</v>
      </c>
      <c r="I53" s="18">
        <v>623</v>
      </c>
      <c r="J53" s="14">
        <f t="shared" si="0"/>
        <v>16297.68</v>
      </c>
      <c r="K53" s="19">
        <f t="shared" si="3"/>
        <v>78972.24</v>
      </c>
    </row>
    <row r="54" spans="1:11">
      <c r="A54" s="11">
        <v>52</v>
      </c>
      <c r="B54" s="11"/>
      <c r="C54" s="12" t="s">
        <v>64</v>
      </c>
      <c r="D54" s="13">
        <v>28.74</v>
      </c>
      <c r="E54" s="13">
        <v>0</v>
      </c>
      <c r="F54" s="13">
        <v>28.74</v>
      </c>
      <c r="G54" s="14">
        <v>1872</v>
      </c>
      <c r="H54" s="14">
        <f t="shared" si="1"/>
        <v>53801.28</v>
      </c>
      <c r="I54" s="18">
        <v>623</v>
      </c>
      <c r="J54" s="14">
        <f t="shared" si="0"/>
        <v>17905.02</v>
      </c>
      <c r="K54" s="19">
        <f t="shared" si="3"/>
        <v>71706.3</v>
      </c>
    </row>
    <row r="55" spans="1:11">
      <c r="A55" s="11">
        <v>53</v>
      </c>
      <c r="B55" s="11"/>
      <c r="C55" s="12" t="s">
        <v>65</v>
      </c>
      <c r="D55" s="13">
        <v>22.45</v>
      </c>
      <c r="E55" s="13">
        <v>5.8</v>
      </c>
      <c r="F55" s="13">
        <v>28.25</v>
      </c>
      <c r="G55" s="14">
        <v>1872</v>
      </c>
      <c r="H55" s="14">
        <f t="shared" si="1"/>
        <v>52884</v>
      </c>
      <c r="I55" s="18">
        <v>623</v>
      </c>
      <c r="J55" s="14">
        <f t="shared" si="0"/>
        <v>13986.35</v>
      </c>
      <c r="K55" s="19">
        <f t="shared" si="3"/>
        <v>66870.35</v>
      </c>
    </row>
    <row r="56" spans="1:11">
      <c r="A56" s="11">
        <v>54</v>
      </c>
      <c r="B56" s="11"/>
      <c r="C56" s="12" t="s">
        <v>66</v>
      </c>
      <c r="D56" s="13">
        <v>24.88</v>
      </c>
      <c r="E56" s="13">
        <v>1.84</v>
      </c>
      <c r="F56" s="13">
        <v>26.72</v>
      </c>
      <c r="G56" s="14">
        <v>1872</v>
      </c>
      <c r="H56" s="14">
        <f t="shared" si="1"/>
        <v>50019.84</v>
      </c>
      <c r="I56" s="18">
        <v>623</v>
      </c>
      <c r="J56" s="14">
        <f t="shared" si="0"/>
        <v>15500.24</v>
      </c>
      <c r="K56" s="19">
        <f t="shared" si="3"/>
        <v>65520.08</v>
      </c>
    </row>
    <row r="57" spans="1:11">
      <c r="A57" s="11">
        <v>55</v>
      </c>
      <c r="B57" s="11"/>
      <c r="C57" s="12" t="s">
        <v>67</v>
      </c>
      <c r="D57" s="13">
        <v>3.54</v>
      </c>
      <c r="E57" s="13">
        <v>20.24</v>
      </c>
      <c r="F57" s="13">
        <v>23.78</v>
      </c>
      <c r="G57" s="14">
        <v>1872</v>
      </c>
      <c r="H57" s="14">
        <f t="shared" si="1"/>
        <v>44516.16</v>
      </c>
      <c r="I57" s="18">
        <v>623</v>
      </c>
      <c r="J57" s="14">
        <f t="shared" si="0"/>
        <v>2205.42</v>
      </c>
      <c r="K57" s="19">
        <f t="shared" si="3"/>
        <v>46721.58</v>
      </c>
    </row>
    <row r="58" spans="1:11">
      <c r="A58" s="11">
        <v>56</v>
      </c>
      <c r="B58" s="11"/>
      <c r="C58" s="12" t="s">
        <v>68</v>
      </c>
      <c r="D58" s="13">
        <v>17.03</v>
      </c>
      <c r="E58" s="13">
        <v>0.98</v>
      </c>
      <c r="F58" s="13">
        <v>18.01</v>
      </c>
      <c r="G58" s="14">
        <v>1872</v>
      </c>
      <c r="H58" s="14">
        <f t="shared" si="1"/>
        <v>33714.72</v>
      </c>
      <c r="I58" s="18">
        <v>623</v>
      </c>
      <c r="J58" s="14">
        <f t="shared" si="0"/>
        <v>10609.69</v>
      </c>
      <c r="K58" s="19">
        <f t="shared" si="3"/>
        <v>44324.41</v>
      </c>
    </row>
    <row r="59" spans="1:11">
      <c r="A59" s="11">
        <v>57</v>
      </c>
      <c r="B59" s="11"/>
      <c r="C59" s="12" t="s">
        <v>69</v>
      </c>
      <c r="D59" s="13">
        <v>0</v>
      </c>
      <c r="E59" s="13">
        <v>4.6</v>
      </c>
      <c r="F59" s="13">
        <v>4.6</v>
      </c>
      <c r="G59" s="14">
        <v>1872</v>
      </c>
      <c r="H59" s="14">
        <f t="shared" si="1"/>
        <v>8611.2</v>
      </c>
      <c r="I59" s="18">
        <v>623</v>
      </c>
      <c r="J59" s="14">
        <f t="shared" si="0"/>
        <v>0</v>
      </c>
      <c r="K59" s="19">
        <f t="shared" si="3"/>
        <v>8611.2</v>
      </c>
    </row>
    <row r="60" spans="1:11">
      <c r="A60" s="11">
        <v>58</v>
      </c>
      <c r="B60" s="11" t="s">
        <v>70</v>
      </c>
      <c r="C60" s="12" t="s">
        <v>71</v>
      </c>
      <c r="D60" s="13">
        <v>35.2</v>
      </c>
      <c r="E60" s="13">
        <v>2.77</v>
      </c>
      <c r="F60" s="13">
        <v>37.97</v>
      </c>
      <c r="G60" s="14">
        <v>1872</v>
      </c>
      <c r="H60" s="14">
        <f t="shared" si="1"/>
        <v>71079.84</v>
      </c>
      <c r="I60" s="18">
        <v>623</v>
      </c>
      <c r="J60" s="14">
        <f t="shared" si="0"/>
        <v>21929.6</v>
      </c>
      <c r="K60" s="19">
        <f t="shared" si="3"/>
        <v>93009.44</v>
      </c>
    </row>
    <row r="61" spans="1:11">
      <c r="A61" s="11">
        <v>59</v>
      </c>
      <c r="B61" s="11"/>
      <c r="C61" s="12" t="s">
        <v>72</v>
      </c>
      <c r="D61" s="13">
        <v>111.98</v>
      </c>
      <c r="E61" s="13">
        <v>0</v>
      </c>
      <c r="F61" s="13">
        <v>111.98</v>
      </c>
      <c r="G61" s="14">
        <v>1872</v>
      </c>
      <c r="H61" s="14">
        <f t="shared" si="1"/>
        <v>209626.56</v>
      </c>
      <c r="I61" s="18">
        <v>623</v>
      </c>
      <c r="J61" s="14">
        <f t="shared" si="0"/>
        <v>69763.54</v>
      </c>
      <c r="K61" s="19">
        <f t="shared" si="3"/>
        <v>279390.1</v>
      </c>
    </row>
    <row r="62" spans="1:11">
      <c r="A62" s="11">
        <v>60</v>
      </c>
      <c r="B62" s="11"/>
      <c r="C62" s="12" t="s">
        <v>73</v>
      </c>
      <c r="D62" s="13">
        <v>181.36</v>
      </c>
      <c r="E62" s="13">
        <v>1.7</v>
      </c>
      <c r="F62" s="13">
        <v>183.06</v>
      </c>
      <c r="G62" s="14">
        <v>1872</v>
      </c>
      <c r="H62" s="14">
        <f t="shared" si="1"/>
        <v>342688.32</v>
      </c>
      <c r="I62" s="18">
        <v>623</v>
      </c>
      <c r="J62" s="14">
        <f t="shared" si="0"/>
        <v>112987.28</v>
      </c>
      <c r="K62" s="19">
        <f t="shared" si="3"/>
        <v>455675.6</v>
      </c>
    </row>
    <row r="63" spans="1:11">
      <c r="A63" s="11">
        <v>61</v>
      </c>
      <c r="B63" s="11" t="s">
        <v>74</v>
      </c>
      <c r="C63" s="12" t="s">
        <v>75</v>
      </c>
      <c r="D63" s="13">
        <v>260.33</v>
      </c>
      <c r="E63" s="13">
        <v>57.92</v>
      </c>
      <c r="F63" s="13">
        <v>318.25</v>
      </c>
      <c r="G63" s="14">
        <v>1872</v>
      </c>
      <c r="H63" s="14">
        <f t="shared" si="1"/>
        <v>595764</v>
      </c>
      <c r="I63" s="18">
        <v>623</v>
      </c>
      <c r="J63" s="14">
        <f t="shared" si="0"/>
        <v>162185.59</v>
      </c>
      <c r="K63" s="19">
        <f t="shared" si="3"/>
        <v>757949.59</v>
      </c>
    </row>
    <row r="64" spans="1:11">
      <c r="A64" s="11">
        <v>62</v>
      </c>
      <c r="B64" s="11"/>
      <c r="C64" s="12" t="s">
        <v>76</v>
      </c>
      <c r="D64" s="13">
        <v>145.19</v>
      </c>
      <c r="E64" s="13">
        <v>39.91</v>
      </c>
      <c r="F64" s="13">
        <v>185.1</v>
      </c>
      <c r="G64" s="14">
        <v>1872</v>
      </c>
      <c r="H64" s="14">
        <f t="shared" si="1"/>
        <v>346507.2</v>
      </c>
      <c r="I64" s="18">
        <v>623</v>
      </c>
      <c r="J64" s="14">
        <f t="shared" si="0"/>
        <v>90453.37</v>
      </c>
      <c r="K64" s="19">
        <f t="shared" si="3"/>
        <v>436960.57</v>
      </c>
    </row>
    <row r="65" spans="1:11">
      <c r="A65" s="11">
        <v>63</v>
      </c>
      <c r="B65" s="11"/>
      <c r="C65" s="12" t="s">
        <v>77</v>
      </c>
      <c r="D65" s="13">
        <v>96.75</v>
      </c>
      <c r="E65" s="13">
        <v>0</v>
      </c>
      <c r="F65" s="13">
        <v>96.75</v>
      </c>
      <c r="G65" s="14">
        <v>1872</v>
      </c>
      <c r="H65" s="14">
        <f t="shared" si="1"/>
        <v>181116</v>
      </c>
      <c r="I65" s="18">
        <v>623</v>
      </c>
      <c r="J65" s="14">
        <f t="shared" si="0"/>
        <v>60275.25</v>
      </c>
      <c r="K65" s="19">
        <f t="shared" si="3"/>
        <v>241391.25</v>
      </c>
    </row>
    <row r="66" spans="1:11">
      <c r="A66" s="11">
        <v>64</v>
      </c>
      <c r="B66" s="11"/>
      <c r="C66" s="12" t="s">
        <v>78</v>
      </c>
      <c r="D66" s="13">
        <v>69.16</v>
      </c>
      <c r="E66" s="13">
        <v>9.38</v>
      </c>
      <c r="F66" s="13">
        <v>78.54</v>
      </c>
      <c r="G66" s="14">
        <v>1872</v>
      </c>
      <c r="H66" s="14">
        <f t="shared" si="1"/>
        <v>147026.88</v>
      </c>
      <c r="I66" s="18">
        <v>623</v>
      </c>
      <c r="J66" s="14">
        <f t="shared" si="0"/>
        <v>43086.68</v>
      </c>
      <c r="K66" s="19">
        <f t="shared" si="3"/>
        <v>190113.56</v>
      </c>
    </row>
    <row r="67" spans="1:11">
      <c r="A67" s="11">
        <v>65</v>
      </c>
      <c r="B67" s="11" t="s">
        <v>79</v>
      </c>
      <c r="C67" s="12" t="s">
        <v>80</v>
      </c>
      <c r="D67" s="13">
        <v>10.11</v>
      </c>
      <c r="E67" s="13">
        <v>12.93</v>
      </c>
      <c r="F67" s="13">
        <v>23.04</v>
      </c>
      <c r="G67" s="14">
        <v>1872</v>
      </c>
      <c r="H67" s="14">
        <f t="shared" ref="H67:H70" si="4">ROUND(F67*G67,2)</f>
        <v>43130.88</v>
      </c>
      <c r="I67" s="18">
        <v>623</v>
      </c>
      <c r="J67" s="14">
        <f t="shared" ref="J67:J70" si="5">ROUND(D67*I67,2)</f>
        <v>6298.53</v>
      </c>
      <c r="K67" s="19">
        <f t="shared" si="3"/>
        <v>49429.41</v>
      </c>
    </row>
    <row r="68" spans="1:11">
      <c r="A68" s="11">
        <v>66</v>
      </c>
      <c r="B68" s="11" t="s">
        <v>81</v>
      </c>
      <c r="C68" s="12" t="s">
        <v>82</v>
      </c>
      <c r="D68" s="13">
        <v>59</v>
      </c>
      <c r="E68" s="13">
        <v>12.18</v>
      </c>
      <c r="F68" s="13">
        <v>71.18</v>
      </c>
      <c r="G68" s="14">
        <v>1872</v>
      </c>
      <c r="H68" s="14">
        <f t="shared" si="4"/>
        <v>133248.96</v>
      </c>
      <c r="I68" s="18">
        <v>623</v>
      </c>
      <c r="J68" s="14">
        <f t="shared" si="5"/>
        <v>36757</v>
      </c>
      <c r="K68" s="19">
        <f>H68+J68</f>
        <v>170005.96</v>
      </c>
    </row>
    <row r="69" spans="1:11">
      <c r="A69" s="11">
        <v>67</v>
      </c>
      <c r="B69" s="11"/>
      <c r="C69" s="12" t="s">
        <v>83</v>
      </c>
      <c r="D69" s="13">
        <v>2</v>
      </c>
      <c r="E69" s="13">
        <v>36</v>
      </c>
      <c r="F69" s="13">
        <v>38</v>
      </c>
      <c r="G69" s="14">
        <v>1872</v>
      </c>
      <c r="H69" s="14">
        <f t="shared" si="4"/>
        <v>71136</v>
      </c>
      <c r="I69" s="18">
        <v>623</v>
      </c>
      <c r="J69" s="14">
        <f t="shared" si="5"/>
        <v>1246</v>
      </c>
      <c r="K69" s="19">
        <f>H69+J69</f>
        <v>72382</v>
      </c>
    </row>
    <row r="70" spans="1:11">
      <c r="A70" s="11">
        <v>68</v>
      </c>
      <c r="B70" s="11" t="s">
        <v>84</v>
      </c>
      <c r="C70" s="12" t="s">
        <v>85</v>
      </c>
      <c r="D70" s="13">
        <v>113.4</v>
      </c>
      <c r="E70" s="13">
        <v>0</v>
      </c>
      <c r="F70" s="13">
        <v>113.4</v>
      </c>
      <c r="G70" s="14">
        <v>1872</v>
      </c>
      <c r="H70" s="14">
        <f t="shared" si="4"/>
        <v>212284.8</v>
      </c>
      <c r="I70" s="18">
        <v>623</v>
      </c>
      <c r="J70" s="14">
        <f t="shared" si="5"/>
        <v>70648.2</v>
      </c>
      <c r="K70" s="19">
        <f>H70+J70</f>
        <v>282933</v>
      </c>
    </row>
  </sheetData>
  <mergeCells count="5">
    <mergeCell ref="A2:C2"/>
    <mergeCell ref="B3:B59"/>
    <mergeCell ref="B60:B62"/>
    <mergeCell ref="B63:B66"/>
    <mergeCell ref="B68:B6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tuzq</cp:lastModifiedBy>
  <dcterms:created xsi:type="dcterms:W3CDTF">2022-07-11T07:08:00Z</dcterms:created>
  <dcterms:modified xsi:type="dcterms:W3CDTF">2023-03-28T02:49:08Z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